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4490" windowHeight="11640"/>
  </bookViews>
  <sheets>
    <sheet name="Sheet1" sheetId="1" r:id="rId1"/>
    <sheet name="Sheet2" sheetId="2" r:id="rId2"/>
  </sheets>
  <externalReferences>
    <externalReference r:id="rId3"/>
    <externalReference r:id="rId4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41" i="2" l="1"/>
  <c r="D205" i="2"/>
  <c r="D206" i="2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2" i="2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8" i="2"/>
  <c r="D209" i="2"/>
  <c r="D210" i="2"/>
  <c r="D211" i="2"/>
  <c r="D212" i="2"/>
  <c r="D213" i="2"/>
  <c r="D214" i="2"/>
  <c r="D215" i="2"/>
  <c r="D216" i="2"/>
  <c r="D217" i="2"/>
  <c r="D218" i="2"/>
  <c r="D219" i="2"/>
  <c r="D220" i="2"/>
  <c r="D221" i="2"/>
  <c r="D222" i="2"/>
  <c r="D223" i="2"/>
  <c r="D224" i="2"/>
  <c r="D225" i="2"/>
  <c r="D226" i="2"/>
  <c r="D227" i="2"/>
  <c r="D228" i="2"/>
  <c r="D229" i="2"/>
  <c r="D230" i="2"/>
  <c r="D231" i="2"/>
  <c r="D232" i="2"/>
  <c r="D233" i="2"/>
  <c r="D234" i="2"/>
  <c r="D235" i="2"/>
  <c r="D236" i="2"/>
  <c r="D237" i="2"/>
  <c r="D238" i="2"/>
  <c r="D239" i="2"/>
  <c r="D240" i="2"/>
  <c r="D241" i="2"/>
  <c r="D242" i="2"/>
  <c r="D243" i="2"/>
  <c r="D244" i="2"/>
  <c r="D245" i="2"/>
  <c r="D246" i="2"/>
  <c r="D247" i="2"/>
  <c r="D248" i="2"/>
  <c r="D249" i="2"/>
  <c r="D250" i="2"/>
  <c r="D251" i="2"/>
  <c r="D252" i="2"/>
  <c r="D253" i="2"/>
  <c r="D254" i="2"/>
  <c r="D255" i="2"/>
  <c r="D256" i="2"/>
  <c r="D257" i="2"/>
  <c r="D258" i="2"/>
  <c r="D259" i="2"/>
  <c r="D260" i="2"/>
  <c r="D261" i="2"/>
  <c r="D262" i="2"/>
  <c r="D263" i="2"/>
  <c r="D264" i="2"/>
  <c r="D265" i="2"/>
  <c r="D266" i="2"/>
  <c r="D267" i="2"/>
  <c r="D268" i="2"/>
  <c r="D269" i="2"/>
  <c r="D270" i="2"/>
  <c r="D271" i="2"/>
  <c r="D272" i="2"/>
  <c r="D273" i="2"/>
  <c r="D274" i="2"/>
  <c r="D275" i="2"/>
  <c r="D276" i="2"/>
  <c r="D277" i="2"/>
  <c r="D278" i="2"/>
  <c r="D279" i="2"/>
  <c r="D280" i="2"/>
  <c r="D281" i="2"/>
  <c r="D282" i="2"/>
  <c r="D283" i="2"/>
  <c r="D284" i="2"/>
  <c r="D285" i="2"/>
  <c r="D286" i="2"/>
  <c r="D287" i="2"/>
  <c r="D288" i="2"/>
  <c r="D289" i="2"/>
  <c r="D290" i="2"/>
  <c r="D291" i="2"/>
  <c r="D292" i="2"/>
  <c r="D293" i="2"/>
  <c r="D294" i="2"/>
  <c r="D295" i="2"/>
  <c r="D296" i="2"/>
  <c r="D297" i="2"/>
  <c r="D298" i="2"/>
  <c r="D299" i="2"/>
  <c r="D300" i="2"/>
  <c r="D301" i="2"/>
  <c r="D302" i="2"/>
  <c r="D303" i="2"/>
  <c r="D304" i="2"/>
  <c r="D305" i="2"/>
  <c r="D306" i="2"/>
  <c r="D307" i="2"/>
  <c r="D308" i="2"/>
  <c r="D309" i="2"/>
  <c r="D310" i="2"/>
  <c r="D311" i="2"/>
  <c r="D312" i="2"/>
  <c r="D313" i="2"/>
  <c r="D314" i="2"/>
  <c r="D315" i="2"/>
  <c r="D316" i="2"/>
  <c r="D317" i="2"/>
  <c r="D318" i="2"/>
  <c r="D319" i="2"/>
  <c r="D320" i="2"/>
  <c r="D321" i="2"/>
  <c r="D322" i="2"/>
  <c r="D323" i="2"/>
  <c r="D324" i="2"/>
  <c r="D325" i="2"/>
  <c r="D326" i="2"/>
  <c r="D327" i="2"/>
  <c r="D328" i="2"/>
  <c r="D329" i="2"/>
  <c r="D330" i="2"/>
  <c r="D331" i="2"/>
  <c r="D332" i="2"/>
  <c r="D333" i="2"/>
  <c r="D334" i="2"/>
  <c r="D335" i="2"/>
  <c r="D336" i="2"/>
  <c r="D337" i="2"/>
  <c r="D338" i="2"/>
  <c r="D339" i="2"/>
  <c r="D340" i="2"/>
  <c r="D2" i="2"/>
  <c r="B341" i="2" l="1"/>
  <c r="E341" i="2" s="1"/>
  <c r="A341" i="2"/>
  <c r="D341" i="2" s="1"/>
  <c r="A342" i="2" l="1"/>
  <c r="B342" i="2"/>
  <c r="G73" i="1"/>
  <c r="E73" i="1"/>
  <c r="E74" i="1" s="1"/>
  <c r="H73" i="1"/>
  <c r="D73" i="1" l="1"/>
  <c r="C73" i="1"/>
  <c r="F9" i="1" l="1"/>
  <c r="F73" i="1" s="1"/>
  <c r="G74" i="1" l="1"/>
</calcChain>
</file>

<file path=xl/sharedStrings.xml><?xml version="1.0" encoding="utf-8"?>
<sst xmlns="http://schemas.openxmlformats.org/spreadsheetml/2006/main" count="143" uniqueCount="63">
  <si>
    <t>APPENDIX- V</t>
  </si>
  <si>
    <t>B. STATE SCHEMES</t>
  </si>
  <si>
    <t>State Scheme</t>
  </si>
  <si>
    <t>Plan Outlay</t>
  </si>
  <si>
    <t>Budget Allocation</t>
  </si>
  <si>
    <t>Expenditure</t>
  </si>
  <si>
    <t>Normal</t>
  </si>
  <si>
    <t>Youth Empowerment Programme</t>
  </si>
  <si>
    <t>Horn Bill Festival</t>
  </si>
  <si>
    <t>Integrated Water Shed Management Project</t>
  </si>
  <si>
    <t>Urban Water Supply</t>
  </si>
  <si>
    <t>(₹ in lakh)</t>
  </si>
  <si>
    <t>Normal/ Tribal Sub Plan/ Scheduled Caste Sub Plan</t>
  </si>
  <si>
    <t>Geographical Information System</t>
  </si>
  <si>
    <t>Micro Irrigation</t>
  </si>
  <si>
    <t>National Live Stock Management</t>
  </si>
  <si>
    <t>Minor Irrigation</t>
  </si>
  <si>
    <t>Floriculture Development</t>
  </si>
  <si>
    <t>Assistant to Pisciculturist</t>
  </si>
  <si>
    <t>EXPENDITURE ON SCHEMES - Contd.</t>
  </si>
  <si>
    <t>Transformative Livelihood Intervention</t>
  </si>
  <si>
    <t>Distribution of Seedlings</t>
  </si>
  <si>
    <t>Mechanised Land Development</t>
  </si>
  <si>
    <t>Infrastructure of Inland Fisheries</t>
  </si>
  <si>
    <t>Bio Resource and Aromatic Plant</t>
  </si>
  <si>
    <t>Bee and Honey Mission</t>
  </si>
  <si>
    <t>National Mission on Agriculture Extension and Technology</t>
  </si>
  <si>
    <t>Coffee Plantation</t>
  </si>
  <si>
    <t>Other Scheme</t>
  </si>
  <si>
    <t>Infrastructure Development of Air Services</t>
  </si>
  <si>
    <t>Rubber Development</t>
  </si>
  <si>
    <t>Total</t>
  </si>
  <si>
    <t>Grand Total</t>
  </si>
  <si>
    <t>Swachh Bharat Mission</t>
  </si>
  <si>
    <t>Nagaland Empowerment of People through Economic Development</t>
  </si>
  <si>
    <t>Nagaland Bamboo Development Agency</t>
  </si>
  <si>
    <t>Local Area Development</t>
  </si>
  <si>
    <t>Infrastructure for Sports and Youth Affairs Activities</t>
  </si>
  <si>
    <t>Mobile Publicity Unit</t>
  </si>
  <si>
    <t>Storage and Warehousing</t>
  </si>
  <si>
    <t>Integrated Land Development</t>
  </si>
  <si>
    <t>Ground Water Resources Development</t>
  </si>
  <si>
    <t>Development of Under-Developed Areas</t>
  </si>
  <si>
    <t>Jawaharlal Nehru National Solar Mission</t>
  </si>
  <si>
    <t>2022-23</t>
  </si>
  <si>
    <t>Agriculture Link Road</t>
  </si>
  <si>
    <t xml:space="preserve">Skill Development </t>
  </si>
  <si>
    <t>Task Force for Music &amp; Arts</t>
  </si>
  <si>
    <t>Atal Mission for Rejuvenation and Urban Transformation</t>
  </si>
  <si>
    <t>Land Acquisition</t>
  </si>
  <si>
    <t>Mini-Hydel Projects</t>
  </si>
  <si>
    <t>National Mission for Safety of Women</t>
  </si>
  <si>
    <t>2023-24</t>
  </si>
  <si>
    <t>CM's Corpus Fund for Self Employment</t>
  </si>
  <si>
    <t>Horti-Link Road</t>
  </si>
  <si>
    <t>Exhibition, Melas, Parks &amp; Gardens</t>
  </si>
  <si>
    <t>Motor Vehicle Pollution Control</t>
  </si>
  <si>
    <t>Integrated Piggery Production</t>
  </si>
  <si>
    <t>Feed Manufacturing Centres</t>
  </si>
  <si>
    <t>Plantation of Wild Fruits</t>
  </si>
  <si>
    <t>State Mineral Development Corporation</t>
  </si>
  <si>
    <t>SR</t>
  </si>
  <si>
    <t>CSS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</si>
</sst>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</font>
    <font>
      <sz val="11"/>
      <name val="Calibri"/>
      <family val="2"/>
      <scheme val="minor"/>
    </font>
    <font>
      <sz val="12"/>
      <name val="Times New Roman"/>
      <family val="1"/>
    </font>
    <font>
      <sz val="12"/>
      <color rgb="FF000000"/>
      <name val="Times New Roman"/>
      <family val="1"/>
    </font>
    <font>
      <sz val="11"/>
      <name val="Times New Roman"/>
      <family val="1"/>
    </font>
    <font>
      <sz val="12"/>
      <color theme="1"/>
      <name val="Times New Roman"/>
      <family val="1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top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right" vertical="top" wrapText="1"/>
    </xf>
    <xf numFmtId="0" fontId="1" fillId="0" borderId="0" xfId="0" applyFont="1"/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4" fontId="3" fillId="0" borderId="0" xfId="0" applyNumberFormat="1" applyFont="1" applyAlignment="1">
      <alignment horizontal="right" vertical="top" wrapText="1"/>
    </xf>
    <xf numFmtId="4" fontId="1" fillId="0" borderId="1" xfId="0" applyNumberFormat="1" applyFont="1" applyBorder="1" applyAlignment="1">
      <alignment horizontal="right" vertical="top" wrapText="1"/>
    </xf>
    <xf numFmtId="4" fontId="2" fillId="0" borderId="0" xfId="0" applyNumberFormat="1" applyFont="1"/>
    <xf numFmtId="0" fontId="1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wrapText="1"/>
    </xf>
    <xf numFmtId="0" fontId="4" fillId="0" borderId="1" xfId="0" applyFont="1" applyBorder="1"/>
    <xf numFmtId="0" fontId="5" fillId="0" borderId="0" xfId="0" applyFont="1"/>
    <xf numFmtId="0" fontId="7" fillId="0" borderId="1" xfId="0" applyFont="1" applyBorder="1"/>
    <xf numFmtId="0" fontId="6" fillId="0" borderId="1" xfId="0" applyFont="1" applyBorder="1"/>
    <xf numFmtId="4" fontId="3" fillId="0" borderId="0" xfId="0" applyNumberFormat="1" applyFont="1" applyAlignment="1">
      <alignment vertical="top"/>
    </xf>
    <xf numFmtId="2" fontId="0" fillId="0" borderId="0" xfId="0" applyNumberFormat="1"/>
    <xf numFmtId="0" fontId="1" fillId="0" borderId="7" xfId="0" applyFont="1" applyBorder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right"/>
    </xf>
    <xf numFmtId="0" fontId="1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right" vertical="top" wrapText="1"/>
    </xf>
    <xf numFmtId="0" fontId="1" fillId="0" borderId="6" xfId="0" applyFont="1" applyBorder="1" applyAlignment="1">
      <alignment horizontal="righ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LC%201\Desktop\2023-24\statement\5%20Appendix%20V%20A%20Central%20Schem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important\HQ%20GA%20Wing%20approved%20FA%20&amp;%20AA%202023-24\finance%20accounts%202023_24\Finance%20Accounts%202023-24%20vol%20II\Part%20II\5_Appendix%20V%20A%20Central%20Schem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83">
          <cell r="E83">
            <v>133040.31000000003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80">
          <cell r="I80">
            <v>117111.95999999999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2"/>
  <sheetViews>
    <sheetView tabSelected="1" view="pageLayout" zoomScaleNormal="100" workbookViewId="0">
      <selection activeCell="A65" sqref="A65"/>
    </sheetView>
  </sheetViews>
  <sheetFormatPr defaultColWidth="8.85546875" defaultRowHeight="15" x14ac:dyDescent="0.25"/>
  <cols>
    <col min="1" max="1" width="42.5703125" style="1" customWidth="1"/>
    <col min="2" max="2" width="13" style="1" customWidth="1"/>
    <col min="3" max="3" width="10.42578125" style="1" bestFit="1" customWidth="1"/>
    <col min="4" max="4" width="13.42578125" style="1" bestFit="1" customWidth="1"/>
    <col min="5" max="8" width="13.28515625" style="1" bestFit="1" customWidth="1"/>
    <col min="9" max="16384" width="8.85546875" style="1"/>
  </cols>
  <sheetData>
    <row r="1" spans="1:8" ht="15.75" x14ac:dyDescent="0.25">
      <c r="A1" s="20" t="s">
        <v>0</v>
      </c>
      <c r="B1" s="20"/>
      <c r="C1" s="20"/>
      <c r="D1" s="20"/>
      <c r="E1" s="20"/>
      <c r="F1" s="20"/>
      <c r="G1" s="20"/>
      <c r="H1" s="20"/>
    </row>
    <row r="3" spans="1:8" ht="15.75" x14ac:dyDescent="0.25">
      <c r="A3" s="21" t="s">
        <v>19</v>
      </c>
      <c r="B3" s="21"/>
      <c r="C3" s="21"/>
      <c r="D3" s="21"/>
      <c r="E3" s="21"/>
      <c r="F3" s="21"/>
      <c r="G3" s="21"/>
      <c r="H3" s="21"/>
    </row>
    <row r="4" spans="1:8" ht="15.75" x14ac:dyDescent="0.25">
      <c r="A4" s="21" t="s">
        <v>1</v>
      </c>
      <c r="B4" s="21"/>
      <c r="C4" s="21"/>
      <c r="D4" s="21"/>
      <c r="E4" s="21"/>
      <c r="F4" s="21"/>
      <c r="G4" s="21"/>
      <c r="H4" s="21"/>
    </row>
    <row r="5" spans="1:8" ht="15.75" x14ac:dyDescent="0.25">
      <c r="G5" s="22" t="s">
        <v>11</v>
      </c>
      <c r="H5" s="22"/>
    </row>
    <row r="6" spans="1:8" s="2" customFormat="1" ht="78.75" customHeight="1" x14ac:dyDescent="0.25">
      <c r="A6" s="23" t="s">
        <v>2</v>
      </c>
      <c r="B6" s="23" t="s">
        <v>12</v>
      </c>
      <c r="C6" s="23" t="s">
        <v>3</v>
      </c>
      <c r="D6" s="23"/>
      <c r="E6" s="23" t="s">
        <v>4</v>
      </c>
      <c r="F6" s="23"/>
      <c r="G6" s="23" t="s">
        <v>5</v>
      </c>
      <c r="H6" s="23"/>
    </row>
    <row r="7" spans="1:8" ht="25.5" customHeight="1" x14ac:dyDescent="0.25">
      <c r="A7" s="23"/>
      <c r="B7" s="23"/>
      <c r="C7" s="12" t="s">
        <v>52</v>
      </c>
      <c r="D7" s="12" t="s">
        <v>44</v>
      </c>
      <c r="E7" s="12" t="s">
        <v>52</v>
      </c>
      <c r="F7" s="12" t="s">
        <v>44</v>
      </c>
      <c r="G7" s="12" t="s">
        <v>52</v>
      </c>
      <c r="H7" s="12" t="s">
        <v>44</v>
      </c>
    </row>
    <row r="8" spans="1:8" ht="15.75" x14ac:dyDescent="0.25">
      <c r="A8" s="3" t="s">
        <v>7</v>
      </c>
      <c r="B8" s="4" t="s">
        <v>6</v>
      </c>
      <c r="C8" s="5">
        <v>0</v>
      </c>
      <c r="D8" s="5">
        <v>0</v>
      </c>
      <c r="E8" s="5">
        <v>550</v>
      </c>
      <c r="F8" s="5">
        <v>450</v>
      </c>
      <c r="G8" s="5">
        <v>550</v>
      </c>
      <c r="H8" s="5">
        <v>450</v>
      </c>
    </row>
    <row r="9" spans="1:8" ht="15.75" x14ac:dyDescent="0.25">
      <c r="A9" s="3" t="s">
        <v>8</v>
      </c>
      <c r="B9" s="4" t="s">
        <v>6</v>
      </c>
      <c r="C9" s="5">
        <v>0</v>
      </c>
      <c r="D9" s="5">
        <v>0</v>
      </c>
      <c r="E9" s="5">
        <v>1250</v>
      </c>
      <c r="F9" s="5">
        <f>150+200+750</f>
        <v>1100</v>
      </c>
      <c r="G9" s="5">
        <v>1300</v>
      </c>
      <c r="H9" s="5">
        <v>1100</v>
      </c>
    </row>
    <row r="10" spans="1:8" ht="15.75" x14ac:dyDescent="0.25">
      <c r="A10" s="3" t="s">
        <v>46</v>
      </c>
      <c r="B10" s="4" t="s">
        <v>6</v>
      </c>
      <c r="C10" s="5">
        <v>0</v>
      </c>
      <c r="D10" s="5">
        <v>0</v>
      </c>
      <c r="E10" s="5">
        <v>0</v>
      </c>
      <c r="F10" s="5">
        <v>158.88999999999999</v>
      </c>
      <c r="G10" s="5">
        <v>0</v>
      </c>
      <c r="H10" s="5">
        <v>158.88999999999999</v>
      </c>
    </row>
    <row r="11" spans="1:8" ht="15.75" x14ac:dyDescent="0.25">
      <c r="A11" s="3" t="s">
        <v>45</v>
      </c>
      <c r="B11" s="4" t="s">
        <v>6</v>
      </c>
      <c r="C11" s="5">
        <v>0</v>
      </c>
      <c r="D11" s="5">
        <v>0</v>
      </c>
      <c r="E11" s="5">
        <v>1230</v>
      </c>
      <c r="F11" s="5">
        <v>1549.98</v>
      </c>
      <c r="G11" s="5">
        <v>1230</v>
      </c>
      <c r="H11" s="5">
        <v>1549.98</v>
      </c>
    </row>
    <row r="12" spans="1:8" ht="15.75" x14ac:dyDescent="0.25">
      <c r="A12" s="3" t="s">
        <v>9</v>
      </c>
      <c r="B12" s="4" t="s">
        <v>6</v>
      </c>
      <c r="C12" s="5">
        <v>0</v>
      </c>
      <c r="D12" s="5">
        <v>0</v>
      </c>
      <c r="E12" s="5">
        <v>30</v>
      </c>
      <c r="F12" s="5">
        <v>30</v>
      </c>
      <c r="G12" s="5">
        <v>30</v>
      </c>
      <c r="H12" s="5">
        <v>30</v>
      </c>
    </row>
    <row r="13" spans="1:8" ht="15.75" x14ac:dyDescent="0.25">
      <c r="A13" s="3" t="s">
        <v>47</v>
      </c>
      <c r="B13" s="4" t="s">
        <v>6</v>
      </c>
      <c r="C13" s="5">
        <v>0</v>
      </c>
      <c r="D13" s="5">
        <v>0</v>
      </c>
      <c r="E13" s="5">
        <v>200</v>
      </c>
      <c r="F13" s="5">
        <v>200</v>
      </c>
      <c r="G13" s="5">
        <v>200</v>
      </c>
      <c r="H13" s="5">
        <v>200</v>
      </c>
    </row>
    <row r="14" spans="1:8" ht="15.75" x14ac:dyDescent="0.25">
      <c r="A14" s="3" t="s">
        <v>10</v>
      </c>
      <c r="B14" s="4" t="s">
        <v>6</v>
      </c>
      <c r="C14" s="5">
        <v>0</v>
      </c>
      <c r="D14" s="5">
        <v>0</v>
      </c>
      <c r="E14" s="5">
        <v>925</v>
      </c>
      <c r="F14" s="5">
        <v>363</v>
      </c>
      <c r="G14" s="5">
        <v>925</v>
      </c>
      <c r="H14" s="5">
        <v>363</v>
      </c>
    </row>
    <row r="15" spans="1:8" ht="15.75" x14ac:dyDescent="0.25">
      <c r="A15" s="3" t="s">
        <v>13</v>
      </c>
      <c r="B15" s="4" t="s">
        <v>6</v>
      </c>
      <c r="C15" s="5">
        <v>0</v>
      </c>
      <c r="D15" s="5">
        <v>0</v>
      </c>
      <c r="E15" s="5">
        <v>150</v>
      </c>
      <c r="F15" s="5">
        <v>100</v>
      </c>
      <c r="G15" s="5">
        <v>150</v>
      </c>
      <c r="H15" s="5">
        <v>100</v>
      </c>
    </row>
    <row r="16" spans="1:8" ht="15.75" x14ac:dyDescent="0.25">
      <c r="A16" s="3" t="s">
        <v>14</v>
      </c>
      <c r="B16" s="4" t="s">
        <v>6</v>
      </c>
      <c r="C16" s="5">
        <v>0</v>
      </c>
      <c r="D16" s="5">
        <v>0</v>
      </c>
      <c r="E16" s="5">
        <v>15</v>
      </c>
      <c r="F16" s="5">
        <v>10</v>
      </c>
      <c r="G16" s="5">
        <v>15</v>
      </c>
      <c r="H16" s="5">
        <v>10</v>
      </c>
    </row>
    <row r="17" spans="1:9" ht="15.75" x14ac:dyDescent="0.25">
      <c r="A17" s="3" t="s">
        <v>15</v>
      </c>
      <c r="B17" s="4" t="s">
        <v>6</v>
      </c>
      <c r="C17" s="5">
        <v>0</v>
      </c>
      <c r="D17" s="5">
        <v>0</v>
      </c>
      <c r="E17" s="5">
        <v>0</v>
      </c>
      <c r="F17" s="5">
        <v>89.97</v>
      </c>
      <c r="G17" s="5">
        <v>0</v>
      </c>
      <c r="H17" s="5">
        <v>89.97</v>
      </c>
    </row>
    <row r="18" spans="1:9" ht="15.75" x14ac:dyDescent="0.25">
      <c r="A18" s="3" t="s">
        <v>16</v>
      </c>
      <c r="B18" s="4" t="s">
        <v>6</v>
      </c>
      <c r="C18" s="5">
        <v>0</v>
      </c>
      <c r="D18" s="5">
        <v>0</v>
      </c>
      <c r="E18" s="5">
        <v>45</v>
      </c>
      <c r="F18" s="5">
        <v>57</v>
      </c>
      <c r="G18" s="5">
        <v>45</v>
      </c>
      <c r="H18" s="5">
        <v>57</v>
      </c>
    </row>
    <row r="19" spans="1:9" ht="15.75" x14ac:dyDescent="0.25">
      <c r="A19" s="3" t="s">
        <v>17</v>
      </c>
      <c r="B19" s="4" t="s">
        <v>6</v>
      </c>
      <c r="C19" s="5">
        <v>0</v>
      </c>
      <c r="D19" s="5">
        <v>0</v>
      </c>
      <c r="E19" s="5">
        <v>90</v>
      </c>
      <c r="F19" s="5">
        <v>0</v>
      </c>
      <c r="G19" s="5">
        <v>90</v>
      </c>
      <c r="H19" s="5">
        <v>0</v>
      </c>
    </row>
    <row r="20" spans="1:9" ht="15.75" x14ac:dyDescent="0.25">
      <c r="A20" s="3" t="s">
        <v>18</v>
      </c>
      <c r="B20" s="4" t="s">
        <v>6</v>
      </c>
      <c r="C20" s="5">
        <v>0</v>
      </c>
      <c r="D20" s="5">
        <v>0</v>
      </c>
      <c r="E20" s="5">
        <v>0</v>
      </c>
      <c r="F20" s="5">
        <v>40</v>
      </c>
      <c r="G20" s="5">
        <v>0</v>
      </c>
      <c r="H20" s="5">
        <v>40</v>
      </c>
      <c r="I20" s="6"/>
    </row>
    <row r="21" spans="1:9" ht="15.75" x14ac:dyDescent="0.25">
      <c r="A21" s="16" t="s">
        <v>53</v>
      </c>
      <c r="B21" s="4" t="s">
        <v>6</v>
      </c>
      <c r="C21" s="5">
        <v>0</v>
      </c>
      <c r="D21" s="5">
        <v>0</v>
      </c>
      <c r="E21" s="5">
        <v>1000</v>
      </c>
      <c r="F21" s="5">
        <v>700</v>
      </c>
      <c r="G21" s="5">
        <v>1000</v>
      </c>
      <c r="H21" s="5">
        <v>700</v>
      </c>
    </row>
    <row r="22" spans="1:9" ht="15.75" x14ac:dyDescent="0.25">
      <c r="A22" s="3" t="s">
        <v>54</v>
      </c>
      <c r="B22" s="4" t="s">
        <v>6</v>
      </c>
      <c r="C22" s="5">
        <v>0</v>
      </c>
      <c r="D22" s="5">
        <v>0</v>
      </c>
      <c r="E22" s="5">
        <v>1200</v>
      </c>
      <c r="F22" s="5">
        <v>1191</v>
      </c>
      <c r="G22" s="5">
        <v>1200</v>
      </c>
      <c r="H22" s="5">
        <v>1191</v>
      </c>
    </row>
    <row r="23" spans="1:9" ht="15.75" x14ac:dyDescent="0.25">
      <c r="A23" s="3" t="s">
        <v>51</v>
      </c>
      <c r="B23" s="4" t="s">
        <v>6</v>
      </c>
      <c r="C23" s="5">
        <v>0</v>
      </c>
      <c r="D23" s="5">
        <v>0</v>
      </c>
      <c r="E23" s="5">
        <v>3.61</v>
      </c>
      <c r="F23" s="5">
        <v>11.83</v>
      </c>
      <c r="G23" s="5">
        <v>3.61</v>
      </c>
      <c r="H23" s="5">
        <v>11.83</v>
      </c>
    </row>
    <row r="24" spans="1:9" ht="15.75" x14ac:dyDescent="0.25">
      <c r="A24" s="3" t="s">
        <v>20</v>
      </c>
      <c r="B24" s="4" t="s">
        <v>6</v>
      </c>
      <c r="C24" s="5">
        <v>0</v>
      </c>
      <c r="D24" s="5">
        <v>0</v>
      </c>
      <c r="E24" s="5">
        <v>210</v>
      </c>
      <c r="F24" s="5">
        <v>210</v>
      </c>
      <c r="G24" s="5">
        <v>210</v>
      </c>
      <c r="H24" s="5">
        <v>210</v>
      </c>
    </row>
    <row r="25" spans="1:9" ht="15.75" x14ac:dyDescent="0.25">
      <c r="A25" s="3" t="s">
        <v>21</v>
      </c>
      <c r="B25" s="4" t="s">
        <v>6</v>
      </c>
      <c r="C25" s="5">
        <v>0</v>
      </c>
      <c r="D25" s="5">
        <v>0</v>
      </c>
      <c r="E25" s="5">
        <v>0</v>
      </c>
      <c r="F25" s="5">
        <v>50</v>
      </c>
      <c r="G25" s="5">
        <v>0</v>
      </c>
      <c r="H25" s="5">
        <v>100.78</v>
      </c>
    </row>
    <row r="28" spans="1:9" ht="15.75" x14ac:dyDescent="0.25">
      <c r="A28" s="20" t="s">
        <v>0</v>
      </c>
      <c r="B28" s="20"/>
      <c r="C28" s="20"/>
      <c r="D28" s="20"/>
      <c r="E28" s="20"/>
      <c r="F28" s="20"/>
      <c r="G28" s="20"/>
      <c r="H28" s="20"/>
    </row>
    <row r="30" spans="1:9" ht="15.75" x14ac:dyDescent="0.25">
      <c r="A30" s="21" t="s">
        <v>19</v>
      </c>
      <c r="B30" s="21"/>
      <c r="C30" s="21"/>
      <c r="D30" s="21"/>
      <c r="E30" s="21"/>
      <c r="F30" s="21"/>
      <c r="G30" s="21"/>
      <c r="H30" s="21"/>
    </row>
    <row r="31" spans="1:9" ht="15.75" x14ac:dyDescent="0.25">
      <c r="A31" s="21" t="s">
        <v>1</v>
      </c>
      <c r="B31" s="21"/>
      <c r="C31" s="21"/>
      <c r="D31" s="21"/>
      <c r="E31" s="21"/>
      <c r="F31" s="21"/>
      <c r="G31" s="21"/>
      <c r="H31" s="21"/>
    </row>
    <row r="32" spans="1:9" ht="15.75" x14ac:dyDescent="0.25">
      <c r="G32" s="22" t="s">
        <v>11</v>
      </c>
      <c r="H32" s="22"/>
    </row>
    <row r="33" spans="1:8" s="2" customFormat="1" ht="88.5" customHeight="1" x14ac:dyDescent="0.25">
      <c r="A33" s="23" t="s">
        <v>2</v>
      </c>
      <c r="B33" s="24" t="s">
        <v>12</v>
      </c>
      <c r="C33" s="23" t="s">
        <v>3</v>
      </c>
      <c r="D33" s="23"/>
      <c r="E33" s="23" t="s">
        <v>4</v>
      </c>
      <c r="F33" s="23"/>
      <c r="G33" s="23" t="s">
        <v>5</v>
      </c>
      <c r="H33" s="23"/>
    </row>
    <row r="34" spans="1:8" ht="15.75" x14ac:dyDescent="0.25">
      <c r="A34" s="23"/>
      <c r="B34" s="25"/>
      <c r="C34" s="12" t="s">
        <v>52</v>
      </c>
      <c r="D34" s="12" t="s">
        <v>44</v>
      </c>
      <c r="E34" s="12" t="s">
        <v>52</v>
      </c>
      <c r="F34" s="12" t="s">
        <v>44</v>
      </c>
      <c r="G34" s="12" t="s">
        <v>52</v>
      </c>
      <c r="H34" s="12" t="s">
        <v>44</v>
      </c>
    </row>
    <row r="35" spans="1:8" ht="31.5" x14ac:dyDescent="0.25">
      <c r="A35" s="13" t="s">
        <v>48</v>
      </c>
      <c r="B35" s="4" t="s">
        <v>6</v>
      </c>
      <c r="C35" s="5">
        <v>0</v>
      </c>
      <c r="D35" s="5">
        <v>0</v>
      </c>
      <c r="E35" s="5">
        <v>732</v>
      </c>
      <c r="F35" s="5">
        <v>45.56</v>
      </c>
      <c r="G35" s="5">
        <v>732</v>
      </c>
      <c r="H35" s="5">
        <v>45.56</v>
      </c>
    </row>
    <row r="36" spans="1:8" ht="15.75" x14ac:dyDescent="0.25">
      <c r="A36" s="3" t="s">
        <v>22</v>
      </c>
      <c r="B36" s="4" t="s">
        <v>6</v>
      </c>
      <c r="C36" s="5">
        <v>0</v>
      </c>
      <c r="D36" s="5">
        <v>0</v>
      </c>
      <c r="E36" s="5">
        <v>15</v>
      </c>
      <c r="F36" s="5">
        <v>15</v>
      </c>
      <c r="G36" s="5">
        <v>15</v>
      </c>
      <c r="H36" s="5">
        <v>15</v>
      </c>
    </row>
    <row r="37" spans="1:8" ht="15.75" x14ac:dyDescent="0.25">
      <c r="A37" s="17" t="s">
        <v>55</v>
      </c>
      <c r="B37" s="4" t="s">
        <v>6</v>
      </c>
      <c r="C37" s="5">
        <v>0</v>
      </c>
      <c r="D37" s="5">
        <v>0</v>
      </c>
      <c r="E37" s="5">
        <v>12</v>
      </c>
      <c r="F37" s="5">
        <v>12</v>
      </c>
      <c r="G37" s="5">
        <v>12</v>
      </c>
      <c r="H37" s="5">
        <v>12</v>
      </c>
    </row>
    <row r="38" spans="1:8" ht="15.75" x14ac:dyDescent="0.25">
      <c r="A38" s="3" t="s">
        <v>23</v>
      </c>
      <c r="B38" s="4" t="s">
        <v>6</v>
      </c>
      <c r="C38" s="5">
        <v>0</v>
      </c>
      <c r="D38" s="5">
        <v>0</v>
      </c>
      <c r="E38" s="5">
        <v>210</v>
      </c>
      <c r="F38" s="5">
        <v>159.16999999999999</v>
      </c>
      <c r="G38" s="5">
        <v>210</v>
      </c>
      <c r="H38" s="5">
        <v>159.16999999999999</v>
      </c>
    </row>
    <row r="39" spans="1:8" ht="15.75" x14ac:dyDescent="0.25">
      <c r="A39" s="3" t="s">
        <v>24</v>
      </c>
      <c r="B39" s="4" t="s">
        <v>6</v>
      </c>
      <c r="C39" s="5">
        <v>0</v>
      </c>
      <c r="D39" s="5">
        <v>0</v>
      </c>
      <c r="E39" s="5">
        <v>150</v>
      </c>
      <c r="F39" s="5">
        <v>100</v>
      </c>
      <c r="G39" s="5">
        <v>150</v>
      </c>
      <c r="H39" s="5">
        <v>100</v>
      </c>
    </row>
    <row r="40" spans="1:8" ht="15.75" x14ac:dyDescent="0.25">
      <c r="A40" s="3" t="s">
        <v>25</v>
      </c>
      <c r="B40" s="4" t="s">
        <v>6</v>
      </c>
      <c r="C40" s="5">
        <v>0</v>
      </c>
      <c r="D40" s="5">
        <v>0</v>
      </c>
      <c r="E40" s="5">
        <v>170</v>
      </c>
      <c r="F40" s="5">
        <v>170</v>
      </c>
      <c r="G40" s="5">
        <v>170</v>
      </c>
      <c r="H40" s="5">
        <v>170</v>
      </c>
    </row>
    <row r="41" spans="1:8" ht="31.5" x14ac:dyDescent="0.25">
      <c r="A41" s="3" t="s">
        <v>26</v>
      </c>
      <c r="B41" s="4" t="s">
        <v>6</v>
      </c>
      <c r="C41" s="5">
        <v>0</v>
      </c>
      <c r="D41" s="5">
        <v>0</v>
      </c>
      <c r="E41" s="5">
        <v>235.03</v>
      </c>
      <c r="F41" s="5">
        <v>174.75</v>
      </c>
      <c r="G41" s="5">
        <v>235.03</v>
      </c>
      <c r="H41" s="5">
        <v>174.75</v>
      </c>
    </row>
    <row r="42" spans="1:8" ht="15.75" x14ac:dyDescent="0.25">
      <c r="A42" s="3" t="s">
        <v>27</v>
      </c>
      <c r="B42" s="4" t="s">
        <v>6</v>
      </c>
      <c r="C42" s="5">
        <v>0</v>
      </c>
      <c r="D42" s="5">
        <v>0</v>
      </c>
      <c r="E42" s="5">
        <v>220</v>
      </c>
      <c r="F42" s="5">
        <v>208.6</v>
      </c>
      <c r="G42" s="5">
        <v>220</v>
      </c>
      <c r="H42" s="5">
        <v>208.6</v>
      </c>
    </row>
    <row r="43" spans="1:8" ht="15.75" x14ac:dyDescent="0.25">
      <c r="A43" s="3" t="s">
        <v>33</v>
      </c>
      <c r="B43" s="4" t="s">
        <v>6</v>
      </c>
      <c r="C43" s="5">
        <v>0</v>
      </c>
      <c r="D43" s="5">
        <v>0</v>
      </c>
      <c r="E43" s="5">
        <v>229.03</v>
      </c>
      <c r="F43" s="5">
        <v>295.18</v>
      </c>
      <c r="G43" s="5">
        <v>229.03</v>
      </c>
      <c r="H43" s="5">
        <v>295.18</v>
      </c>
    </row>
    <row r="44" spans="1:8" ht="15.75" x14ac:dyDescent="0.25">
      <c r="A44" s="3" t="s">
        <v>29</v>
      </c>
      <c r="B44" s="4" t="s">
        <v>6</v>
      </c>
      <c r="C44" s="5">
        <v>0</v>
      </c>
      <c r="D44" s="5">
        <v>0</v>
      </c>
      <c r="E44" s="5">
        <v>888.1</v>
      </c>
      <c r="F44" s="5">
        <v>200</v>
      </c>
      <c r="G44" s="5">
        <v>888.1</v>
      </c>
      <c r="H44" s="5">
        <v>200</v>
      </c>
    </row>
    <row r="45" spans="1:8" ht="15.75" x14ac:dyDescent="0.25">
      <c r="A45" s="3" t="s">
        <v>30</v>
      </c>
      <c r="B45" s="4" t="s">
        <v>6</v>
      </c>
      <c r="C45" s="5">
        <v>0</v>
      </c>
      <c r="D45" s="5">
        <v>0</v>
      </c>
      <c r="E45" s="5">
        <v>350</v>
      </c>
      <c r="F45" s="5">
        <v>131.4</v>
      </c>
      <c r="G45" s="5">
        <v>350</v>
      </c>
      <c r="H45" s="5">
        <v>131.4</v>
      </c>
    </row>
    <row r="46" spans="1:8" ht="31.5" x14ac:dyDescent="0.25">
      <c r="A46" s="3" t="s">
        <v>34</v>
      </c>
      <c r="B46" s="4" t="s">
        <v>6</v>
      </c>
      <c r="C46" s="5">
        <v>0</v>
      </c>
      <c r="D46" s="5">
        <v>0</v>
      </c>
      <c r="E46" s="5">
        <v>75</v>
      </c>
      <c r="F46" s="5">
        <v>175</v>
      </c>
      <c r="G46" s="5">
        <v>75</v>
      </c>
      <c r="H46" s="5">
        <v>175</v>
      </c>
    </row>
    <row r="47" spans="1:8" ht="15.75" x14ac:dyDescent="0.25">
      <c r="A47" s="3" t="s">
        <v>35</v>
      </c>
      <c r="B47" s="4" t="s">
        <v>6</v>
      </c>
      <c r="C47" s="5">
        <v>0</v>
      </c>
      <c r="D47" s="5">
        <v>0</v>
      </c>
      <c r="E47" s="5">
        <v>137.5</v>
      </c>
      <c r="F47" s="5">
        <v>126.39</v>
      </c>
      <c r="G47" s="5">
        <v>137.5</v>
      </c>
      <c r="H47" s="5">
        <v>126.39</v>
      </c>
    </row>
    <row r="48" spans="1:8" ht="15.75" x14ac:dyDescent="0.25">
      <c r="A48" s="3" t="s">
        <v>49</v>
      </c>
      <c r="B48" s="4" t="s">
        <v>6</v>
      </c>
      <c r="C48" s="5">
        <v>0</v>
      </c>
      <c r="D48" s="5">
        <v>0</v>
      </c>
      <c r="E48" s="5">
        <v>5473.13</v>
      </c>
      <c r="F48" s="5">
        <v>6007.64</v>
      </c>
      <c r="G48" s="5">
        <v>5473.13</v>
      </c>
      <c r="H48" s="5">
        <v>6007.64</v>
      </c>
    </row>
    <row r="49" spans="1:8" ht="15.75" x14ac:dyDescent="0.25">
      <c r="A49" s="3" t="s">
        <v>36</v>
      </c>
      <c r="B49" s="4" t="s">
        <v>6</v>
      </c>
      <c r="C49" s="5">
        <v>0</v>
      </c>
      <c r="D49" s="5">
        <v>0</v>
      </c>
      <c r="E49" s="5">
        <v>9000</v>
      </c>
      <c r="F49" s="5">
        <v>9000</v>
      </c>
      <c r="G49" s="5">
        <v>9000</v>
      </c>
      <c r="H49" s="5">
        <v>9000</v>
      </c>
    </row>
    <row r="50" spans="1:8" ht="15.75" x14ac:dyDescent="0.25">
      <c r="A50" s="7"/>
      <c r="B50" s="8"/>
      <c r="C50" s="9"/>
      <c r="D50" s="9"/>
      <c r="E50" s="9"/>
      <c r="F50" s="9"/>
      <c r="G50" s="9"/>
      <c r="H50" s="9"/>
    </row>
    <row r="51" spans="1:8" ht="15.75" x14ac:dyDescent="0.25">
      <c r="A51" s="7"/>
      <c r="B51" s="8"/>
      <c r="C51" s="9"/>
      <c r="D51" s="9"/>
      <c r="E51" s="9"/>
      <c r="F51" s="9"/>
      <c r="G51" s="9"/>
      <c r="H51" s="9"/>
    </row>
    <row r="52" spans="1:8" ht="15.75" x14ac:dyDescent="0.25">
      <c r="A52" s="20" t="s">
        <v>0</v>
      </c>
      <c r="B52" s="20"/>
      <c r="C52" s="20"/>
      <c r="D52" s="20"/>
      <c r="E52" s="20"/>
      <c r="F52" s="20"/>
      <c r="G52" s="20"/>
      <c r="H52" s="20"/>
    </row>
    <row r="54" spans="1:8" ht="15.75" x14ac:dyDescent="0.25">
      <c r="A54" s="21" t="s">
        <v>19</v>
      </c>
      <c r="B54" s="21"/>
      <c r="C54" s="21"/>
      <c r="D54" s="21"/>
      <c r="E54" s="21"/>
      <c r="F54" s="21"/>
      <c r="G54" s="21"/>
      <c r="H54" s="21"/>
    </row>
    <row r="55" spans="1:8" ht="15.75" x14ac:dyDescent="0.25">
      <c r="A55" s="21" t="s">
        <v>1</v>
      </c>
      <c r="B55" s="21"/>
      <c r="C55" s="21"/>
      <c r="D55" s="21"/>
      <c r="E55" s="21"/>
      <c r="F55" s="21"/>
      <c r="G55" s="21"/>
      <c r="H55" s="21"/>
    </row>
    <row r="56" spans="1:8" ht="15.75" x14ac:dyDescent="0.25">
      <c r="G56" s="22" t="s">
        <v>11</v>
      </c>
      <c r="H56" s="22"/>
    </row>
    <row r="57" spans="1:8" s="2" customFormat="1" ht="91.5" customHeight="1" x14ac:dyDescent="0.25">
      <c r="A57" s="23" t="s">
        <v>2</v>
      </c>
      <c r="B57" s="24" t="s">
        <v>12</v>
      </c>
      <c r="C57" s="23" t="s">
        <v>3</v>
      </c>
      <c r="D57" s="23"/>
      <c r="E57" s="23" t="s">
        <v>4</v>
      </c>
      <c r="F57" s="23"/>
      <c r="G57" s="23" t="s">
        <v>5</v>
      </c>
      <c r="H57" s="23"/>
    </row>
    <row r="58" spans="1:8" ht="15.75" x14ac:dyDescent="0.25">
      <c r="A58" s="23"/>
      <c r="B58" s="25"/>
      <c r="C58" s="12" t="s">
        <v>52</v>
      </c>
      <c r="D58" s="12" t="s">
        <v>44</v>
      </c>
      <c r="E58" s="12" t="s">
        <v>52</v>
      </c>
      <c r="F58" s="12" t="s">
        <v>44</v>
      </c>
      <c r="G58" s="12" t="s">
        <v>52</v>
      </c>
      <c r="H58" s="12" t="s">
        <v>44</v>
      </c>
    </row>
    <row r="59" spans="1:8" ht="31.5" x14ac:dyDescent="0.25">
      <c r="A59" s="3" t="s">
        <v>37</v>
      </c>
      <c r="B59" s="4" t="s">
        <v>6</v>
      </c>
      <c r="C59" s="5">
        <v>0</v>
      </c>
      <c r="D59" s="5">
        <v>0</v>
      </c>
      <c r="E59" s="5">
        <v>8214</v>
      </c>
      <c r="F59" s="5">
        <v>1971.4</v>
      </c>
      <c r="G59" s="5">
        <v>10809</v>
      </c>
      <c r="H59" s="5">
        <v>1971.4</v>
      </c>
    </row>
    <row r="60" spans="1:8" ht="15.75" x14ac:dyDescent="0.25">
      <c r="A60" s="3" t="s">
        <v>38</v>
      </c>
      <c r="B60" s="4" t="s">
        <v>6</v>
      </c>
      <c r="C60" s="5">
        <v>0</v>
      </c>
      <c r="D60" s="5">
        <v>0</v>
      </c>
      <c r="E60" s="5">
        <v>100</v>
      </c>
      <c r="F60" s="5">
        <v>50</v>
      </c>
      <c r="G60" s="5">
        <v>100</v>
      </c>
      <c r="H60" s="5">
        <v>50</v>
      </c>
    </row>
    <row r="61" spans="1:8" ht="15.75" x14ac:dyDescent="0.25">
      <c r="A61" s="3" t="s">
        <v>39</v>
      </c>
      <c r="B61" s="4" t="s">
        <v>6</v>
      </c>
      <c r="C61" s="5">
        <v>0</v>
      </c>
      <c r="D61" s="5">
        <v>0</v>
      </c>
      <c r="E61" s="5">
        <v>300</v>
      </c>
      <c r="F61" s="5">
        <v>501.76</v>
      </c>
      <c r="G61" s="5">
        <v>300</v>
      </c>
      <c r="H61" s="5">
        <v>307.13</v>
      </c>
    </row>
    <row r="62" spans="1:8" ht="15.75" x14ac:dyDescent="0.25">
      <c r="A62" s="3" t="s">
        <v>40</v>
      </c>
      <c r="B62" s="4" t="s">
        <v>6</v>
      </c>
      <c r="C62" s="5">
        <v>0</v>
      </c>
      <c r="D62" s="5">
        <v>0</v>
      </c>
      <c r="E62" s="5">
        <v>96.77</v>
      </c>
      <c r="F62" s="5">
        <v>214.71</v>
      </c>
      <c r="G62" s="5">
        <v>96.77</v>
      </c>
      <c r="H62" s="5">
        <v>214.71</v>
      </c>
    </row>
    <row r="63" spans="1:8" ht="15.75" x14ac:dyDescent="0.25">
      <c r="A63" s="3" t="s">
        <v>41</v>
      </c>
      <c r="B63" s="4" t="s">
        <v>6</v>
      </c>
      <c r="C63" s="5">
        <v>0</v>
      </c>
      <c r="D63" s="5">
        <v>0</v>
      </c>
      <c r="E63" s="5">
        <v>0</v>
      </c>
      <c r="F63" s="5">
        <v>35</v>
      </c>
      <c r="G63" s="5">
        <v>16</v>
      </c>
      <c r="H63" s="5">
        <v>35</v>
      </c>
    </row>
    <row r="64" spans="1:8" ht="15.75" x14ac:dyDescent="0.25">
      <c r="A64" s="3" t="s">
        <v>42</v>
      </c>
      <c r="B64" s="4" t="s">
        <v>6</v>
      </c>
      <c r="C64" s="5">
        <v>0</v>
      </c>
      <c r="D64" s="5">
        <v>0</v>
      </c>
      <c r="E64" s="5">
        <v>1148.75</v>
      </c>
      <c r="F64" s="5">
        <v>1293</v>
      </c>
      <c r="G64" s="5">
        <v>1886.87</v>
      </c>
      <c r="H64" s="5">
        <v>1293</v>
      </c>
    </row>
    <row r="65" spans="1:8" ht="15.75" x14ac:dyDescent="0.25">
      <c r="A65" s="14" t="s">
        <v>50</v>
      </c>
      <c r="B65" s="4" t="s">
        <v>6</v>
      </c>
      <c r="C65" s="5">
        <v>0</v>
      </c>
      <c r="D65" s="5">
        <v>0</v>
      </c>
      <c r="E65" s="5">
        <v>84.65</v>
      </c>
      <c r="F65" s="5">
        <v>50</v>
      </c>
      <c r="G65" s="5">
        <v>84.65</v>
      </c>
      <c r="H65" s="5">
        <v>50</v>
      </c>
    </row>
    <row r="66" spans="1:8" ht="15.75" x14ac:dyDescent="0.25">
      <c r="A66" s="3" t="s">
        <v>43</v>
      </c>
      <c r="B66" s="4" t="s">
        <v>6</v>
      </c>
      <c r="C66" s="5">
        <v>0</v>
      </c>
      <c r="D66" s="5">
        <v>0</v>
      </c>
      <c r="E66" s="5">
        <v>102</v>
      </c>
      <c r="F66" s="5">
        <v>150</v>
      </c>
      <c r="G66" s="5">
        <v>102</v>
      </c>
      <c r="H66" s="5">
        <v>150</v>
      </c>
    </row>
    <row r="67" spans="1:8" ht="15.75" x14ac:dyDescent="0.25">
      <c r="A67" s="14" t="s">
        <v>59</v>
      </c>
      <c r="B67" s="4" t="s">
        <v>6</v>
      </c>
      <c r="C67" s="5">
        <v>0</v>
      </c>
      <c r="D67" s="5">
        <v>0</v>
      </c>
      <c r="E67" s="5">
        <v>220</v>
      </c>
      <c r="F67" s="5">
        <v>100</v>
      </c>
      <c r="G67" s="5">
        <v>220</v>
      </c>
      <c r="H67" s="5">
        <v>100</v>
      </c>
    </row>
    <row r="68" spans="1:8" ht="15.75" x14ac:dyDescent="0.25">
      <c r="A68" s="14" t="s">
        <v>56</v>
      </c>
      <c r="B68" s="4" t="s">
        <v>6</v>
      </c>
      <c r="C68" s="5">
        <v>0</v>
      </c>
      <c r="D68" s="5">
        <v>0</v>
      </c>
      <c r="E68" s="5">
        <v>112</v>
      </c>
      <c r="F68" s="5">
        <v>50</v>
      </c>
      <c r="G68" s="5">
        <v>112</v>
      </c>
      <c r="H68" s="5">
        <v>50</v>
      </c>
    </row>
    <row r="69" spans="1:8" ht="15.75" x14ac:dyDescent="0.25">
      <c r="A69" s="14" t="s">
        <v>58</v>
      </c>
      <c r="B69" s="4" t="s">
        <v>6</v>
      </c>
      <c r="C69" s="5">
        <v>0</v>
      </c>
      <c r="D69" s="5">
        <v>0</v>
      </c>
      <c r="E69" s="5">
        <v>100</v>
      </c>
      <c r="F69" s="5">
        <v>0</v>
      </c>
      <c r="G69" s="5">
        <v>100</v>
      </c>
      <c r="H69" s="5">
        <v>0</v>
      </c>
    </row>
    <row r="70" spans="1:8" ht="15.75" x14ac:dyDescent="0.25">
      <c r="A70" s="14" t="s">
        <v>57</v>
      </c>
      <c r="B70" s="4" t="s">
        <v>6</v>
      </c>
      <c r="C70" s="5">
        <v>0</v>
      </c>
      <c r="D70" s="5">
        <v>0</v>
      </c>
      <c r="E70" s="5">
        <v>300</v>
      </c>
      <c r="F70" s="5">
        <v>0</v>
      </c>
      <c r="G70" s="5">
        <v>200</v>
      </c>
      <c r="H70" s="5">
        <v>0</v>
      </c>
    </row>
    <row r="71" spans="1:8" ht="15.75" x14ac:dyDescent="0.25">
      <c r="A71" s="14" t="s">
        <v>60</v>
      </c>
      <c r="B71" s="4" t="s">
        <v>6</v>
      </c>
      <c r="C71" s="5">
        <v>0</v>
      </c>
      <c r="D71" s="5">
        <v>0</v>
      </c>
      <c r="E71" s="5">
        <v>318</v>
      </c>
      <c r="F71" s="5">
        <v>0</v>
      </c>
      <c r="G71" s="5">
        <v>318</v>
      </c>
      <c r="H71" s="5">
        <v>0</v>
      </c>
    </row>
    <row r="72" spans="1:8" ht="15.75" x14ac:dyDescent="0.25">
      <c r="A72" s="3" t="s">
        <v>28</v>
      </c>
      <c r="B72" s="4" t="s">
        <v>6</v>
      </c>
      <c r="C72" s="5">
        <v>0</v>
      </c>
      <c r="D72" s="5">
        <v>0</v>
      </c>
      <c r="E72" s="5">
        <v>115111.44</v>
      </c>
      <c r="F72" s="5">
        <v>149022.94</v>
      </c>
      <c r="G72" s="5">
        <v>132929.64000000001</v>
      </c>
      <c r="H72" s="5">
        <v>164202.97</v>
      </c>
    </row>
    <row r="73" spans="1:8" ht="15.75" x14ac:dyDescent="0.25">
      <c r="A73" s="26" t="s">
        <v>31</v>
      </c>
      <c r="B73" s="27"/>
      <c r="C73" s="10">
        <f>C8+C9+C10+C11+C12+C13+C14+C15+C16+C17+C18+C19+C20+C21+C22+C23+C24+C35+C25+C36+C37+C38+C39+C40+C41+C42+C43+C44+C45+C47+C48+C49+C59+C60+C61+C62+C63+C64+C65+C66+C72</f>
        <v>0</v>
      </c>
      <c r="D73" s="10">
        <f>D8+D9+D10+D11+D12+D13+D14+D15+D16+D17+D18+D19+D20+D21+D22+D23+D24+D35+D25+D36+D37+D38+D39+D40+D41+D42+D43+D44+D45+D47+D48+D49+D59+D60+D61+D62+D63+D64+D65+D66+D72</f>
        <v>0</v>
      </c>
      <c r="E73" s="10">
        <f>E70+E68+E69+E67+E71+E8+E9+E10+E11+E12+E13+E14+E15+E16+E17+E18+E19+E20+E21+E22+E23+E24+E35+E25+E36+E37+E38+E39+E40+E41+E42+E43+E44+E45+E47+E48+E49+E59+E60+E61+E62+E63+E64+E65+E66+E72</f>
        <v>150928.01</v>
      </c>
      <c r="F73" s="10">
        <f>F70+F68+F69+F67+F71+F8+F9+F10+F11+F12+F13+F14+F15+F16+F17+F18+F19+F20+F21+F22+F23+F24+F35+F25+F36+F37+F38+F39+F40+F41+F42+F43+F44+F45+F47+F48+F49+F59+F60+F61+F62+F63+F64+F65+F66+F72</f>
        <v>176396.17</v>
      </c>
      <c r="G73" s="10">
        <f>G70+G68+G69+G67+G71+G8+G9+G10+G11+G12+G13+G14+G15+G16+G17+G18+G19+G20+G21+G22+G23+G24+G35+G25+G36+G37+G38+G39+G40+G41+G42+G43+G44+G45+G47+G48+G49+G59+G60+G61+G62+G63+G64+G65+G66+G72</f>
        <v>172045.33000000002</v>
      </c>
      <c r="H73" s="10">
        <f>H70+H68+H69+H67+H71+H8+H9+H10+H11+H12+H13+H14+H15+H16+H17+H18+H19+H20+H21+H22+H23+H24+H35+H25+H36+H37+H38+H39+H40+H41+H42+H43+H44+H45+H47+H48+H49+H59+H60+H61+H62+H63+H64+H65+H66+H72</f>
        <v>191432.35</v>
      </c>
    </row>
    <row r="74" spans="1:8" ht="15.75" x14ac:dyDescent="0.25">
      <c r="A74" s="26" t="s">
        <v>32</v>
      </c>
      <c r="B74" s="27"/>
      <c r="C74" s="10">
        <v>0</v>
      </c>
      <c r="D74" s="10">
        <v>0</v>
      </c>
      <c r="E74" s="10">
        <f>[1]Sheet1!$E$83+E73</f>
        <v>283968.32000000007</v>
      </c>
      <c r="F74" s="10">
        <v>431017.98</v>
      </c>
      <c r="G74" s="10">
        <f>[2]Sheet1!$I$80+G73</f>
        <v>289157.29000000004</v>
      </c>
      <c r="H74" s="10">
        <v>445637.43</v>
      </c>
    </row>
    <row r="75" spans="1:8" x14ac:dyDescent="0.25">
      <c r="E75" s="15"/>
    </row>
    <row r="76" spans="1:8" ht="15.75" x14ac:dyDescent="0.25">
      <c r="E76" s="11"/>
      <c r="F76" s="18"/>
      <c r="G76" s="18"/>
    </row>
    <row r="81" s="11" customFormat="1" x14ac:dyDescent="0.25"/>
    <row r="82" s="11" customFormat="1" x14ac:dyDescent="0.25"/>
  </sheetData>
  <mergeCells count="29">
    <mergeCell ref="A54:H54"/>
    <mergeCell ref="A73:B73"/>
    <mergeCell ref="A74:B74"/>
    <mergeCell ref="G56:H56"/>
    <mergeCell ref="A57:A58"/>
    <mergeCell ref="B57:B58"/>
    <mergeCell ref="C57:D57"/>
    <mergeCell ref="E57:F57"/>
    <mergeCell ref="G57:H57"/>
    <mergeCell ref="A55:H55"/>
    <mergeCell ref="A1:H1"/>
    <mergeCell ref="A3:H3"/>
    <mergeCell ref="A4:H4"/>
    <mergeCell ref="G5:H5"/>
    <mergeCell ref="B6:B7"/>
    <mergeCell ref="A6:A7"/>
    <mergeCell ref="C6:D6"/>
    <mergeCell ref="E6:F6"/>
    <mergeCell ref="G6:H6"/>
    <mergeCell ref="A52:H52"/>
    <mergeCell ref="A28:H28"/>
    <mergeCell ref="A30:H30"/>
    <mergeCell ref="A31:H31"/>
    <mergeCell ref="G32:H32"/>
    <mergeCell ref="A33:A34"/>
    <mergeCell ref="B33:B34"/>
    <mergeCell ref="C33:D33"/>
    <mergeCell ref="E33:F33"/>
    <mergeCell ref="G33:H33"/>
  </mergeCells>
  <pageMargins left="0.6692913385826772" right="0.55118110236220474" top="0.78740157480314965" bottom="0.74803149606299213" header="0.55118110236220474" footer="0.31496062992125984"/>
  <pageSetup paperSize="9" firstPageNumber="311" orientation="landscape" useFirstPageNumber="1" r:id="rId1"/>
  <headerFooter>
    <oddHeader>&amp;C&amp;"Times New Roman,Regular"&amp;12&amp;P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2"/>
  <sheetViews>
    <sheetView topLeftCell="A325" workbookViewId="0">
      <selection activeCell="G341" sqref="G341"/>
    </sheetView>
  </sheetViews>
  <sheetFormatPr defaultRowHeight="15" x14ac:dyDescent="0.25"/>
  <cols>
    <col min="1" max="2" width="12" bestFit="1" customWidth="1"/>
    <col min="4" max="4" width="9.5703125" style="19" bestFit="1" customWidth="1"/>
    <col min="5" max="5" width="9.5703125" bestFit="1" customWidth="1"/>
    <col min="7" max="8" width="9.5703125" style="19" bestFit="1" customWidth="1"/>
  </cols>
  <sheetData>
    <row r="1" spans="1:8" x14ac:dyDescent="0.25">
      <c r="A1" t="s">
        <v>61</v>
      </c>
      <c r="B1" t="s">
        <v>62</v>
      </c>
    </row>
    <row r="2" spans="1:8" x14ac:dyDescent="0.25">
      <c r="A2">
        <v>560000</v>
      </c>
      <c r="B2">
        <v>5040000</v>
      </c>
      <c r="D2" s="19">
        <f>ROUND(A2/100000,2)</f>
        <v>5.6</v>
      </c>
      <c r="E2" s="19">
        <f>ROUND(B2/100000,2)</f>
        <v>50.4</v>
      </c>
      <c r="G2" s="19">
        <v>5.6</v>
      </c>
      <c r="H2" s="19">
        <v>50.4</v>
      </c>
    </row>
    <row r="3" spans="1:8" x14ac:dyDescent="0.25">
      <c r="A3">
        <v>114895000</v>
      </c>
      <c r="D3" s="19">
        <f t="shared" ref="D3:D66" si="0">ROUND(A3/100000,2)</f>
        <v>1148.95</v>
      </c>
      <c r="E3" s="19">
        <f t="shared" ref="E3:E66" si="1">ROUND(B3/100000,2)</f>
        <v>0</v>
      </c>
      <c r="G3" s="19">
        <v>1148.95</v>
      </c>
      <c r="H3" s="19">
        <v>0</v>
      </c>
    </row>
    <row r="4" spans="1:8" x14ac:dyDescent="0.25">
      <c r="A4">
        <v>361000</v>
      </c>
      <c r="B4">
        <v>3252000</v>
      </c>
      <c r="D4" s="19">
        <f t="shared" si="0"/>
        <v>3.61</v>
      </c>
      <c r="E4" s="19">
        <f t="shared" si="1"/>
        <v>32.520000000000003</v>
      </c>
      <c r="G4" s="19">
        <v>3.61</v>
      </c>
      <c r="H4" s="19">
        <v>32.520000000000003</v>
      </c>
    </row>
    <row r="5" spans="1:8" x14ac:dyDescent="0.25">
      <c r="A5">
        <v>369247000</v>
      </c>
      <c r="B5">
        <v>43925000</v>
      </c>
      <c r="D5" s="19">
        <f t="shared" si="0"/>
        <v>3692.47</v>
      </c>
      <c r="E5" s="19">
        <f t="shared" si="1"/>
        <v>439.25</v>
      </c>
      <c r="G5" s="19">
        <v>3692.47</v>
      </c>
      <c r="H5" s="19">
        <v>439.25</v>
      </c>
    </row>
    <row r="6" spans="1:8" x14ac:dyDescent="0.25">
      <c r="A6">
        <v>4881000</v>
      </c>
      <c r="B6">
        <v>913000</v>
      </c>
      <c r="D6" s="19">
        <f t="shared" si="0"/>
        <v>48.81</v>
      </c>
      <c r="E6" s="19">
        <f t="shared" si="1"/>
        <v>9.1300000000000008</v>
      </c>
      <c r="G6" s="19">
        <v>48.81</v>
      </c>
      <c r="H6" s="19">
        <v>9.1300000000000008</v>
      </c>
    </row>
    <row r="7" spans="1:8" x14ac:dyDescent="0.25">
      <c r="A7">
        <v>9012000</v>
      </c>
      <c r="B7">
        <v>314201000</v>
      </c>
      <c r="D7" s="19">
        <f t="shared" si="0"/>
        <v>90.12</v>
      </c>
      <c r="E7" s="19">
        <f t="shared" si="1"/>
        <v>3142.01</v>
      </c>
      <c r="G7" s="19">
        <v>90.12</v>
      </c>
      <c r="H7" s="19">
        <v>3142.01</v>
      </c>
    </row>
    <row r="8" spans="1:8" x14ac:dyDescent="0.25">
      <c r="A8">
        <v>13242000</v>
      </c>
      <c r="D8" s="19">
        <f t="shared" si="0"/>
        <v>132.41999999999999</v>
      </c>
      <c r="E8" s="19">
        <f t="shared" si="1"/>
        <v>0</v>
      </c>
      <c r="G8" s="19">
        <v>132.41999999999999</v>
      </c>
      <c r="H8" s="19">
        <v>0</v>
      </c>
    </row>
    <row r="9" spans="1:8" x14ac:dyDescent="0.25">
      <c r="A9">
        <v>49154000</v>
      </c>
      <c r="D9" s="19">
        <f t="shared" si="0"/>
        <v>491.54</v>
      </c>
      <c r="E9" s="19">
        <f t="shared" si="1"/>
        <v>0</v>
      </c>
      <c r="G9" s="19">
        <v>491.54</v>
      </c>
      <c r="H9" s="19">
        <v>0</v>
      </c>
    </row>
    <row r="10" spans="1:8" x14ac:dyDescent="0.25">
      <c r="A10">
        <v>11200000</v>
      </c>
      <c r="D10" s="19">
        <f t="shared" si="0"/>
        <v>112</v>
      </c>
      <c r="E10" s="19">
        <f t="shared" si="1"/>
        <v>0</v>
      </c>
      <c r="G10" s="19">
        <v>112</v>
      </c>
      <c r="H10" s="19">
        <v>0</v>
      </c>
    </row>
    <row r="11" spans="1:8" x14ac:dyDescent="0.25">
      <c r="A11">
        <v>30000000</v>
      </c>
      <c r="D11" s="19">
        <f t="shared" si="0"/>
        <v>300</v>
      </c>
      <c r="E11" s="19">
        <f t="shared" si="1"/>
        <v>0</v>
      </c>
      <c r="G11" s="19">
        <v>300</v>
      </c>
      <c r="H11" s="19">
        <v>0</v>
      </c>
    </row>
    <row r="12" spans="1:8" x14ac:dyDescent="0.25">
      <c r="A12">
        <v>13674000</v>
      </c>
      <c r="D12" s="19">
        <f t="shared" si="0"/>
        <v>136.74</v>
      </c>
      <c r="E12" s="19">
        <f t="shared" si="1"/>
        <v>0</v>
      </c>
      <c r="G12" s="19">
        <v>136.74</v>
      </c>
      <c r="H12" s="19">
        <v>0</v>
      </c>
    </row>
    <row r="13" spans="1:8" x14ac:dyDescent="0.25">
      <c r="A13">
        <v>27500000</v>
      </c>
      <c r="D13" s="19">
        <f t="shared" si="0"/>
        <v>275</v>
      </c>
      <c r="E13" s="19">
        <f t="shared" si="1"/>
        <v>0</v>
      </c>
      <c r="G13" s="19">
        <v>275</v>
      </c>
      <c r="H13" s="19">
        <v>0</v>
      </c>
    </row>
    <row r="14" spans="1:8" x14ac:dyDescent="0.25">
      <c r="A14">
        <v>7000000</v>
      </c>
      <c r="D14" s="19">
        <f t="shared" si="0"/>
        <v>70</v>
      </c>
      <c r="E14" s="19">
        <f t="shared" si="1"/>
        <v>0</v>
      </c>
      <c r="G14" s="19">
        <v>70</v>
      </c>
      <c r="H14" s="19">
        <v>0</v>
      </c>
    </row>
    <row r="15" spans="1:8" x14ac:dyDescent="0.25">
      <c r="A15">
        <v>43000000</v>
      </c>
      <c r="D15" s="19">
        <f t="shared" si="0"/>
        <v>430</v>
      </c>
      <c r="E15" s="19">
        <f t="shared" si="1"/>
        <v>0</v>
      </c>
      <c r="G15" s="19">
        <v>430</v>
      </c>
      <c r="H15" s="19">
        <v>0</v>
      </c>
    </row>
    <row r="16" spans="1:8" x14ac:dyDescent="0.25">
      <c r="A16">
        <v>242276000</v>
      </c>
      <c r="D16" s="19">
        <f t="shared" si="0"/>
        <v>2422.7600000000002</v>
      </c>
      <c r="E16" s="19">
        <f t="shared" si="1"/>
        <v>0</v>
      </c>
      <c r="G16" s="19">
        <v>2422.7600000000002</v>
      </c>
      <c r="H16" s="19">
        <v>0</v>
      </c>
    </row>
    <row r="17" spans="1:8" x14ac:dyDescent="0.25">
      <c r="A17">
        <v>12000000</v>
      </c>
      <c r="D17" s="19">
        <f t="shared" si="0"/>
        <v>120</v>
      </c>
      <c r="E17" s="19">
        <f t="shared" si="1"/>
        <v>0</v>
      </c>
      <c r="G17" s="19">
        <v>120</v>
      </c>
      <c r="H17" s="19">
        <v>0</v>
      </c>
    </row>
    <row r="18" spans="1:8" x14ac:dyDescent="0.25">
      <c r="A18">
        <v>249792000</v>
      </c>
      <c r="D18" s="19">
        <f t="shared" si="0"/>
        <v>2497.92</v>
      </c>
      <c r="E18" s="19">
        <f t="shared" si="1"/>
        <v>0</v>
      </c>
      <c r="G18" s="19">
        <v>2497.92</v>
      </c>
      <c r="H18" s="19">
        <v>0</v>
      </c>
    </row>
    <row r="19" spans="1:8" x14ac:dyDescent="0.25">
      <c r="A19">
        <v>110160000</v>
      </c>
      <c r="D19" s="19">
        <f t="shared" si="0"/>
        <v>1101.5999999999999</v>
      </c>
      <c r="E19" s="19">
        <f t="shared" si="1"/>
        <v>0</v>
      </c>
      <c r="G19" s="19">
        <v>1101.5999999999999</v>
      </c>
      <c r="H19" s="19">
        <v>0</v>
      </c>
    </row>
    <row r="20" spans="1:8" x14ac:dyDescent="0.25">
      <c r="A20">
        <v>8048000</v>
      </c>
      <c r="D20" s="19">
        <f t="shared" si="0"/>
        <v>80.48</v>
      </c>
      <c r="E20" s="19">
        <f t="shared" si="1"/>
        <v>0</v>
      </c>
      <c r="G20" s="19">
        <v>80.48</v>
      </c>
      <c r="H20" s="19">
        <v>0</v>
      </c>
    </row>
    <row r="21" spans="1:8" x14ac:dyDescent="0.25">
      <c r="A21">
        <v>178000000</v>
      </c>
      <c r="D21" s="19">
        <f t="shared" si="0"/>
        <v>1780</v>
      </c>
      <c r="E21" s="19">
        <f t="shared" si="1"/>
        <v>0</v>
      </c>
      <c r="G21" s="19">
        <v>1780</v>
      </c>
      <c r="H21" s="19">
        <v>0</v>
      </c>
    </row>
    <row r="22" spans="1:8" x14ac:dyDescent="0.25">
      <c r="A22">
        <v>20000000</v>
      </c>
      <c r="D22" s="19">
        <f t="shared" si="0"/>
        <v>200</v>
      </c>
      <c r="E22" s="19">
        <f t="shared" si="1"/>
        <v>0</v>
      </c>
      <c r="G22" s="19">
        <v>200</v>
      </c>
      <c r="H22" s="19">
        <v>0</v>
      </c>
    </row>
    <row r="23" spans="1:8" x14ac:dyDescent="0.25">
      <c r="A23">
        <v>44670000</v>
      </c>
      <c r="D23" s="19">
        <f t="shared" si="0"/>
        <v>446.7</v>
      </c>
      <c r="E23" s="19">
        <f t="shared" si="1"/>
        <v>0</v>
      </c>
      <c r="H23" s="19">
        <v>0</v>
      </c>
    </row>
    <row r="24" spans="1:8" x14ac:dyDescent="0.25">
      <c r="A24">
        <v>30000000</v>
      </c>
      <c r="D24" s="19">
        <f t="shared" si="0"/>
        <v>300</v>
      </c>
      <c r="E24" s="19">
        <f t="shared" si="1"/>
        <v>0</v>
      </c>
      <c r="G24" s="19">
        <v>300</v>
      </c>
      <c r="H24" s="19">
        <v>0</v>
      </c>
    </row>
    <row r="25" spans="1:8" x14ac:dyDescent="0.25">
      <c r="A25">
        <v>5000000</v>
      </c>
      <c r="D25" s="19">
        <f t="shared" si="0"/>
        <v>50</v>
      </c>
      <c r="E25" s="19">
        <f t="shared" si="1"/>
        <v>0</v>
      </c>
      <c r="G25" s="19">
        <v>50</v>
      </c>
      <c r="H25" s="19">
        <v>0</v>
      </c>
    </row>
    <row r="26" spans="1:8" x14ac:dyDescent="0.25">
      <c r="A26">
        <v>10000000</v>
      </c>
      <c r="B26">
        <v>128514000</v>
      </c>
      <c r="D26" s="19">
        <f t="shared" si="0"/>
        <v>100</v>
      </c>
      <c r="E26" s="19">
        <f t="shared" si="1"/>
        <v>1285.1400000000001</v>
      </c>
      <c r="G26" s="19">
        <v>100</v>
      </c>
      <c r="H26" s="19">
        <v>1285.1400000000001</v>
      </c>
    </row>
    <row r="27" spans="1:8" x14ac:dyDescent="0.25">
      <c r="A27">
        <v>15000000</v>
      </c>
      <c r="B27">
        <v>5000000</v>
      </c>
      <c r="D27" s="19">
        <f t="shared" si="0"/>
        <v>150</v>
      </c>
      <c r="E27" s="19">
        <f t="shared" si="1"/>
        <v>50</v>
      </c>
      <c r="G27" s="19">
        <v>150</v>
      </c>
      <c r="H27" s="19">
        <v>50</v>
      </c>
    </row>
    <row r="28" spans="1:8" x14ac:dyDescent="0.25">
      <c r="A28">
        <v>17000000</v>
      </c>
      <c r="B28">
        <v>6400000</v>
      </c>
      <c r="D28" s="19">
        <f t="shared" si="0"/>
        <v>170</v>
      </c>
      <c r="E28" s="19">
        <f t="shared" si="1"/>
        <v>64</v>
      </c>
      <c r="G28" s="19">
        <v>170</v>
      </c>
      <c r="H28" s="19">
        <v>64</v>
      </c>
    </row>
    <row r="29" spans="1:8" x14ac:dyDescent="0.25">
      <c r="A29">
        <v>7500000</v>
      </c>
      <c r="D29" s="19">
        <f t="shared" si="0"/>
        <v>75</v>
      </c>
      <c r="E29" s="19">
        <f t="shared" si="1"/>
        <v>0</v>
      </c>
      <c r="G29" s="19">
        <v>75</v>
      </c>
      <c r="H29" s="19">
        <v>0</v>
      </c>
    </row>
    <row r="30" spans="1:8" x14ac:dyDescent="0.25">
      <c r="A30">
        <v>28262000</v>
      </c>
      <c r="D30" s="19">
        <f t="shared" si="0"/>
        <v>282.62</v>
      </c>
      <c r="E30" s="19">
        <f t="shared" si="1"/>
        <v>0</v>
      </c>
      <c r="G30" s="19">
        <v>282.62</v>
      </c>
      <c r="H30" s="19">
        <v>0</v>
      </c>
    </row>
    <row r="31" spans="1:8" x14ac:dyDescent="0.25">
      <c r="A31">
        <v>24987000</v>
      </c>
      <c r="D31" s="19">
        <f t="shared" si="0"/>
        <v>249.87</v>
      </c>
      <c r="E31" s="19">
        <f t="shared" si="1"/>
        <v>0</v>
      </c>
      <c r="G31" s="19">
        <v>249.87</v>
      </c>
      <c r="H31" s="19">
        <v>0</v>
      </c>
    </row>
    <row r="32" spans="1:8" x14ac:dyDescent="0.25">
      <c r="A32">
        <v>560000000</v>
      </c>
      <c r="B32">
        <v>5000000</v>
      </c>
      <c r="D32" s="19">
        <f t="shared" si="0"/>
        <v>5600</v>
      </c>
      <c r="E32" s="19">
        <f t="shared" si="1"/>
        <v>50</v>
      </c>
      <c r="G32" s="19">
        <v>5600</v>
      </c>
      <c r="H32" s="19">
        <v>50</v>
      </c>
    </row>
    <row r="33" spans="1:8" x14ac:dyDescent="0.25">
      <c r="A33">
        <v>65000000</v>
      </c>
      <c r="B33">
        <v>476614000</v>
      </c>
      <c r="D33" s="19">
        <f t="shared" si="0"/>
        <v>650</v>
      </c>
      <c r="E33" s="19">
        <f t="shared" si="1"/>
        <v>4766.1400000000003</v>
      </c>
      <c r="G33" s="19">
        <v>650</v>
      </c>
      <c r="H33" s="19">
        <v>4766.1400000000003</v>
      </c>
    </row>
    <row r="34" spans="1:8" x14ac:dyDescent="0.25">
      <c r="A34">
        <v>18924000</v>
      </c>
      <c r="B34">
        <v>155237000</v>
      </c>
      <c r="D34" s="19">
        <f t="shared" si="0"/>
        <v>189.24</v>
      </c>
      <c r="E34" s="19">
        <f t="shared" si="1"/>
        <v>1552.37</v>
      </c>
      <c r="G34" s="19">
        <v>189.24</v>
      </c>
      <c r="H34" s="19">
        <v>1552.37</v>
      </c>
    </row>
    <row r="35" spans="1:8" x14ac:dyDescent="0.25">
      <c r="A35">
        <v>100000000</v>
      </c>
      <c r="D35" s="19">
        <f t="shared" si="0"/>
        <v>1000</v>
      </c>
      <c r="E35" s="19">
        <f t="shared" si="1"/>
        <v>0</v>
      </c>
      <c r="G35" s="19">
        <v>1000</v>
      </c>
      <c r="H35" s="19">
        <v>0</v>
      </c>
    </row>
    <row r="36" spans="1:8" x14ac:dyDescent="0.25">
      <c r="A36">
        <v>10507000</v>
      </c>
      <c r="D36" s="19">
        <f t="shared" si="0"/>
        <v>105.07</v>
      </c>
      <c r="E36" s="19">
        <f t="shared" si="1"/>
        <v>0</v>
      </c>
      <c r="H36" s="19">
        <v>0</v>
      </c>
    </row>
    <row r="37" spans="1:8" x14ac:dyDescent="0.25">
      <c r="A37">
        <v>3243000</v>
      </c>
      <c r="D37" s="19">
        <f t="shared" si="0"/>
        <v>32.43</v>
      </c>
      <c r="E37" s="19">
        <f t="shared" si="1"/>
        <v>0</v>
      </c>
      <c r="H37" s="19">
        <v>0</v>
      </c>
    </row>
    <row r="38" spans="1:8" x14ac:dyDescent="0.25">
      <c r="A38">
        <v>15000000</v>
      </c>
      <c r="B38">
        <v>4562000</v>
      </c>
      <c r="D38" s="19">
        <f t="shared" si="0"/>
        <v>150</v>
      </c>
      <c r="E38" s="19">
        <f t="shared" si="1"/>
        <v>45.62</v>
      </c>
      <c r="G38" s="19">
        <v>150</v>
      </c>
      <c r="H38" s="19">
        <v>45.62</v>
      </c>
    </row>
    <row r="39" spans="1:8" x14ac:dyDescent="0.25">
      <c r="A39">
        <v>10000000</v>
      </c>
      <c r="B39">
        <v>29187000</v>
      </c>
      <c r="D39" s="19">
        <f t="shared" si="0"/>
        <v>100</v>
      </c>
      <c r="E39" s="19">
        <f t="shared" si="1"/>
        <v>291.87</v>
      </c>
      <c r="G39" s="19">
        <v>100</v>
      </c>
      <c r="H39" s="19">
        <v>291.87</v>
      </c>
    </row>
    <row r="40" spans="1:8" x14ac:dyDescent="0.25">
      <c r="A40">
        <v>67766000</v>
      </c>
      <c r="D40" s="19">
        <f t="shared" si="0"/>
        <v>677.66</v>
      </c>
      <c r="E40" s="19">
        <f t="shared" si="1"/>
        <v>0</v>
      </c>
      <c r="G40" s="19">
        <v>677.66</v>
      </c>
      <c r="H40" s="19">
        <v>0</v>
      </c>
    </row>
    <row r="41" spans="1:8" x14ac:dyDescent="0.25">
      <c r="A41">
        <v>305037114</v>
      </c>
      <c r="D41" s="19">
        <f t="shared" si="0"/>
        <v>3050.37</v>
      </c>
      <c r="E41" s="19">
        <f t="shared" si="1"/>
        <v>0</v>
      </c>
      <c r="G41" s="19">
        <v>3050.37</v>
      </c>
      <c r="H41" s="19">
        <v>0</v>
      </c>
    </row>
    <row r="42" spans="1:8" x14ac:dyDescent="0.25">
      <c r="A42">
        <v>300000000</v>
      </c>
      <c r="D42" s="19">
        <f t="shared" si="0"/>
        <v>3000</v>
      </c>
      <c r="E42" s="19">
        <f t="shared" si="1"/>
        <v>0</v>
      </c>
      <c r="G42" s="19">
        <v>3000</v>
      </c>
      <c r="H42" s="19">
        <v>0</v>
      </c>
    </row>
    <row r="43" spans="1:8" x14ac:dyDescent="0.25">
      <c r="A43">
        <v>900000000</v>
      </c>
      <c r="B43">
        <v>22715000</v>
      </c>
      <c r="D43" s="19">
        <f t="shared" si="0"/>
        <v>9000</v>
      </c>
      <c r="E43" s="19">
        <f t="shared" si="1"/>
        <v>227.15</v>
      </c>
      <c r="G43" s="19">
        <v>9000</v>
      </c>
      <c r="H43" s="19">
        <v>227.15</v>
      </c>
    </row>
    <row r="44" spans="1:8" x14ac:dyDescent="0.25">
      <c r="A44">
        <v>26500000</v>
      </c>
      <c r="B44">
        <v>13700000</v>
      </c>
      <c r="D44" s="19">
        <f t="shared" si="0"/>
        <v>265</v>
      </c>
      <c r="E44" s="19">
        <f t="shared" si="1"/>
        <v>137</v>
      </c>
      <c r="G44" s="19">
        <v>265</v>
      </c>
      <c r="H44" s="19">
        <v>137</v>
      </c>
    </row>
    <row r="45" spans="1:8" x14ac:dyDescent="0.25">
      <c r="A45">
        <v>13422000</v>
      </c>
      <c r="D45" s="19">
        <f t="shared" si="0"/>
        <v>134.22</v>
      </c>
      <c r="E45" s="19">
        <f t="shared" si="1"/>
        <v>0</v>
      </c>
      <c r="G45" s="19">
        <v>134.22</v>
      </c>
      <c r="H45" s="19">
        <v>0</v>
      </c>
    </row>
    <row r="46" spans="1:8" x14ac:dyDescent="0.25">
      <c r="A46">
        <v>5000000</v>
      </c>
      <c r="D46" s="19">
        <f t="shared" si="0"/>
        <v>50</v>
      </c>
      <c r="E46" s="19">
        <f t="shared" si="1"/>
        <v>0</v>
      </c>
      <c r="G46" s="19">
        <v>50</v>
      </c>
      <c r="H46" s="19">
        <v>0</v>
      </c>
    </row>
    <row r="47" spans="1:8" x14ac:dyDescent="0.25">
      <c r="A47">
        <v>25000000</v>
      </c>
      <c r="D47" s="19">
        <f t="shared" si="0"/>
        <v>250</v>
      </c>
      <c r="E47" s="19">
        <f t="shared" si="1"/>
        <v>0</v>
      </c>
      <c r="G47" s="19">
        <v>250</v>
      </c>
      <c r="H47" s="19">
        <v>0</v>
      </c>
    </row>
    <row r="48" spans="1:8" x14ac:dyDescent="0.25">
      <c r="A48">
        <v>12500000</v>
      </c>
      <c r="B48">
        <v>52880000</v>
      </c>
      <c r="D48" s="19">
        <f t="shared" si="0"/>
        <v>125</v>
      </c>
      <c r="E48" s="19">
        <f t="shared" si="1"/>
        <v>528.79999999999995</v>
      </c>
      <c r="G48" s="19">
        <v>125</v>
      </c>
      <c r="H48" s="19">
        <v>528.79999999999995</v>
      </c>
    </row>
    <row r="49" spans="1:8" x14ac:dyDescent="0.25">
      <c r="A49">
        <v>1809000</v>
      </c>
      <c r="B49">
        <v>84410000</v>
      </c>
      <c r="D49" s="19">
        <f t="shared" si="0"/>
        <v>18.09</v>
      </c>
      <c r="E49" s="19">
        <f t="shared" si="1"/>
        <v>844.1</v>
      </c>
      <c r="H49" s="19">
        <v>844.1</v>
      </c>
    </row>
    <row r="50" spans="1:8" x14ac:dyDescent="0.25">
      <c r="A50">
        <v>15591000</v>
      </c>
      <c r="B50">
        <v>2200000</v>
      </c>
      <c r="D50" s="19">
        <f t="shared" si="0"/>
        <v>155.91</v>
      </c>
      <c r="E50" s="19">
        <f t="shared" si="1"/>
        <v>22</v>
      </c>
      <c r="H50" s="19">
        <v>22</v>
      </c>
    </row>
    <row r="51" spans="1:8" x14ac:dyDescent="0.25">
      <c r="A51">
        <v>396000</v>
      </c>
      <c r="B51">
        <v>1439124000</v>
      </c>
      <c r="D51" s="19">
        <f t="shared" si="0"/>
        <v>3.96</v>
      </c>
      <c r="E51" s="19">
        <f t="shared" si="1"/>
        <v>14391.24</v>
      </c>
      <c r="H51" s="19">
        <v>14391.24</v>
      </c>
    </row>
    <row r="52" spans="1:8" x14ac:dyDescent="0.25">
      <c r="A52">
        <v>159903000</v>
      </c>
      <c r="B52">
        <v>4855000</v>
      </c>
      <c r="D52" s="19">
        <f t="shared" si="0"/>
        <v>1599.03</v>
      </c>
      <c r="E52" s="19">
        <f t="shared" si="1"/>
        <v>48.55</v>
      </c>
      <c r="G52" s="19">
        <v>1599.03</v>
      </c>
      <c r="H52" s="19">
        <v>48.55</v>
      </c>
    </row>
    <row r="53" spans="1:8" x14ac:dyDescent="0.25">
      <c r="A53">
        <v>419000</v>
      </c>
      <c r="B53">
        <v>358269000</v>
      </c>
      <c r="D53" s="19">
        <f t="shared" si="0"/>
        <v>4.1900000000000004</v>
      </c>
      <c r="E53" s="19">
        <f t="shared" si="1"/>
        <v>3582.69</v>
      </c>
      <c r="G53" s="19">
        <v>4.1900000000000004</v>
      </c>
      <c r="H53" s="19">
        <v>3582.69</v>
      </c>
    </row>
    <row r="54" spans="1:8" x14ac:dyDescent="0.25">
      <c r="A54">
        <v>39809000</v>
      </c>
      <c r="B54">
        <v>2690000</v>
      </c>
      <c r="D54" s="19">
        <f t="shared" si="0"/>
        <v>398.09</v>
      </c>
      <c r="E54" s="19">
        <f t="shared" si="1"/>
        <v>26.9</v>
      </c>
      <c r="G54" s="19">
        <v>398.09</v>
      </c>
      <c r="H54" s="19">
        <v>26.9</v>
      </c>
    </row>
    <row r="55" spans="1:8" x14ac:dyDescent="0.25">
      <c r="A55">
        <v>122000</v>
      </c>
      <c r="B55">
        <v>415000</v>
      </c>
      <c r="D55" s="19">
        <f t="shared" si="0"/>
        <v>1.22</v>
      </c>
      <c r="E55" s="19">
        <f t="shared" si="1"/>
        <v>4.1500000000000004</v>
      </c>
      <c r="G55" s="19">
        <v>1.22</v>
      </c>
      <c r="H55" s="19">
        <v>4.1500000000000004</v>
      </c>
    </row>
    <row r="56" spans="1:8" x14ac:dyDescent="0.25">
      <c r="A56">
        <v>299000</v>
      </c>
      <c r="B56">
        <v>776000</v>
      </c>
      <c r="D56" s="19">
        <f t="shared" si="0"/>
        <v>2.99</v>
      </c>
      <c r="E56" s="19">
        <f t="shared" si="1"/>
        <v>7.76</v>
      </c>
      <c r="G56" s="19">
        <v>2.99</v>
      </c>
      <c r="H56" s="19">
        <v>7.76</v>
      </c>
    </row>
    <row r="57" spans="1:8" x14ac:dyDescent="0.25">
      <c r="A57">
        <v>46000</v>
      </c>
      <c r="B57">
        <v>597000</v>
      </c>
      <c r="D57" s="19">
        <f t="shared" si="0"/>
        <v>0.46</v>
      </c>
      <c r="E57" s="19">
        <f t="shared" si="1"/>
        <v>5.97</v>
      </c>
      <c r="G57" s="19">
        <v>0.46</v>
      </c>
      <c r="H57" s="19">
        <v>5.97</v>
      </c>
    </row>
    <row r="58" spans="1:8" x14ac:dyDescent="0.25">
      <c r="A58">
        <v>86000</v>
      </c>
      <c r="B58">
        <v>4816000</v>
      </c>
      <c r="D58" s="19">
        <f t="shared" si="0"/>
        <v>0.86</v>
      </c>
      <c r="E58" s="19">
        <f t="shared" si="1"/>
        <v>48.16</v>
      </c>
      <c r="G58" s="19">
        <v>0.86</v>
      </c>
      <c r="H58" s="19">
        <v>48.16</v>
      </c>
    </row>
    <row r="59" spans="1:8" x14ac:dyDescent="0.25">
      <c r="A59">
        <v>67000</v>
      </c>
      <c r="D59" s="19">
        <f t="shared" si="0"/>
        <v>0.67</v>
      </c>
      <c r="E59" s="19">
        <f t="shared" si="1"/>
        <v>0</v>
      </c>
      <c r="G59" s="19">
        <v>0.67</v>
      </c>
      <c r="H59" s="19">
        <v>0</v>
      </c>
    </row>
    <row r="60" spans="1:8" x14ac:dyDescent="0.25">
      <c r="A60">
        <v>547000</v>
      </c>
      <c r="B60">
        <v>21483000</v>
      </c>
      <c r="D60" s="19">
        <f t="shared" si="0"/>
        <v>5.47</v>
      </c>
      <c r="E60" s="19">
        <f t="shared" si="1"/>
        <v>214.83</v>
      </c>
      <c r="G60" s="19">
        <v>5.47</v>
      </c>
      <c r="H60" s="19">
        <v>214.83</v>
      </c>
    </row>
    <row r="61" spans="1:8" x14ac:dyDescent="0.25">
      <c r="A61">
        <v>188700000</v>
      </c>
      <c r="B61">
        <v>128000</v>
      </c>
      <c r="D61" s="19">
        <f t="shared" si="0"/>
        <v>1887</v>
      </c>
      <c r="E61" s="19">
        <f t="shared" si="1"/>
        <v>1.28</v>
      </c>
      <c r="G61" s="19">
        <v>1887</v>
      </c>
      <c r="H61" s="19">
        <v>1.28</v>
      </c>
    </row>
    <row r="62" spans="1:8" x14ac:dyDescent="0.25">
      <c r="A62">
        <v>2387000</v>
      </c>
      <c r="B62">
        <v>157348000</v>
      </c>
      <c r="D62" s="19">
        <f t="shared" si="0"/>
        <v>23.87</v>
      </c>
      <c r="E62" s="19">
        <f t="shared" si="1"/>
        <v>1573.48</v>
      </c>
      <c r="H62" s="19">
        <v>1573.48</v>
      </c>
    </row>
    <row r="63" spans="1:8" x14ac:dyDescent="0.25">
      <c r="A63">
        <v>17484000</v>
      </c>
      <c r="B63">
        <v>462000</v>
      </c>
      <c r="D63" s="19">
        <f t="shared" si="0"/>
        <v>174.84</v>
      </c>
      <c r="E63" s="19">
        <f t="shared" si="1"/>
        <v>4.62</v>
      </c>
      <c r="H63" s="19">
        <v>4.62</v>
      </c>
    </row>
    <row r="64" spans="1:8" x14ac:dyDescent="0.25">
      <c r="A64">
        <v>155911000</v>
      </c>
      <c r="B64">
        <v>3728000</v>
      </c>
      <c r="D64" s="19">
        <f t="shared" si="0"/>
        <v>1559.11</v>
      </c>
      <c r="E64" s="19">
        <f t="shared" si="1"/>
        <v>37.28</v>
      </c>
      <c r="G64" s="19">
        <v>1559.11</v>
      </c>
      <c r="H64" s="19">
        <v>37.28</v>
      </c>
    </row>
    <row r="65" spans="1:8" x14ac:dyDescent="0.25">
      <c r="A65">
        <v>52000</v>
      </c>
      <c r="B65">
        <v>73000</v>
      </c>
      <c r="D65" s="19">
        <f t="shared" si="0"/>
        <v>0.52</v>
      </c>
      <c r="E65" s="19">
        <f t="shared" si="1"/>
        <v>0.73</v>
      </c>
      <c r="G65" s="19">
        <v>0.52</v>
      </c>
      <c r="H65" s="19">
        <v>0.73</v>
      </c>
    </row>
    <row r="66" spans="1:8" x14ac:dyDescent="0.25">
      <c r="A66">
        <v>415000</v>
      </c>
      <c r="D66" s="19">
        <f t="shared" si="0"/>
        <v>4.1500000000000004</v>
      </c>
      <c r="E66" s="19">
        <f t="shared" si="1"/>
        <v>0</v>
      </c>
      <c r="G66" s="19">
        <v>4.1500000000000004</v>
      </c>
      <c r="H66" s="19">
        <v>0</v>
      </c>
    </row>
    <row r="67" spans="1:8" x14ac:dyDescent="0.25">
      <c r="A67">
        <v>9000</v>
      </c>
      <c r="B67">
        <v>350000000</v>
      </c>
      <c r="D67" s="19">
        <f t="shared" ref="D67:D130" si="2">ROUND(A67/100000,2)</f>
        <v>0.09</v>
      </c>
      <c r="E67" s="19">
        <f t="shared" ref="E67:E130" si="3">ROUND(B67/100000,2)</f>
        <v>3500</v>
      </c>
      <c r="G67" s="19">
        <v>0.09</v>
      </c>
      <c r="H67" s="19">
        <v>3500</v>
      </c>
    </row>
    <row r="68" spans="1:8" x14ac:dyDescent="0.25">
      <c r="A68">
        <v>534800000</v>
      </c>
      <c r="D68" s="19">
        <f t="shared" si="2"/>
        <v>5348</v>
      </c>
      <c r="E68" s="19">
        <f t="shared" si="3"/>
        <v>0</v>
      </c>
      <c r="G68" s="19">
        <v>5348</v>
      </c>
      <c r="H68" s="19">
        <v>0</v>
      </c>
    </row>
    <row r="69" spans="1:8" x14ac:dyDescent="0.25">
      <c r="A69">
        <v>38890000</v>
      </c>
      <c r="B69">
        <v>210000000</v>
      </c>
      <c r="D69" s="19">
        <f t="shared" si="2"/>
        <v>388.9</v>
      </c>
      <c r="E69" s="19">
        <f t="shared" si="3"/>
        <v>2100</v>
      </c>
      <c r="H69" s="19">
        <v>2100</v>
      </c>
    </row>
    <row r="70" spans="1:8" x14ac:dyDescent="0.25">
      <c r="A70">
        <v>98878000</v>
      </c>
      <c r="D70" s="19">
        <f t="shared" si="2"/>
        <v>988.78</v>
      </c>
      <c r="E70" s="19">
        <f t="shared" si="3"/>
        <v>0</v>
      </c>
      <c r="G70" s="19">
        <v>988.78</v>
      </c>
      <c r="H70" s="19">
        <v>0</v>
      </c>
    </row>
    <row r="71" spans="1:8" x14ac:dyDescent="0.25">
      <c r="A71">
        <v>20000000</v>
      </c>
      <c r="D71" s="19">
        <f t="shared" si="2"/>
        <v>200</v>
      </c>
      <c r="E71" s="19">
        <f t="shared" si="3"/>
        <v>0</v>
      </c>
      <c r="G71" s="19">
        <v>200</v>
      </c>
      <c r="H71" s="19">
        <v>0</v>
      </c>
    </row>
    <row r="72" spans="1:8" x14ac:dyDescent="0.25">
      <c r="A72">
        <v>20000000</v>
      </c>
      <c r="D72" s="19">
        <f t="shared" si="2"/>
        <v>200</v>
      </c>
      <c r="E72" s="19">
        <f t="shared" si="3"/>
        <v>0</v>
      </c>
      <c r="G72" s="19">
        <v>200</v>
      </c>
      <c r="H72" s="19">
        <v>0</v>
      </c>
    </row>
    <row r="73" spans="1:8" x14ac:dyDescent="0.25">
      <c r="A73">
        <v>55000000</v>
      </c>
      <c r="D73" s="19">
        <f t="shared" si="2"/>
        <v>550</v>
      </c>
      <c r="E73" s="19">
        <f t="shared" si="3"/>
        <v>0</v>
      </c>
      <c r="G73" s="19">
        <v>550</v>
      </c>
      <c r="H73" s="19">
        <v>0</v>
      </c>
    </row>
    <row r="74" spans="1:8" x14ac:dyDescent="0.25">
      <c r="A74">
        <v>9500000</v>
      </c>
      <c r="D74" s="19">
        <f t="shared" si="2"/>
        <v>95</v>
      </c>
      <c r="E74" s="19">
        <f t="shared" si="3"/>
        <v>0</v>
      </c>
      <c r="G74" s="19">
        <v>95</v>
      </c>
      <c r="H74" s="19">
        <v>0</v>
      </c>
    </row>
    <row r="75" spans="1:8" x14ac:dyDescent="0.25">
      <c r="A75">
        <v>821400000</v>
      </c>
      <c r="D75" s="19">
        <f t="shared" si="2"/>
        <v>8214</v>
      </c>
      <c r="E75" s="19">
        <f t="shared" si="3"/>
        <v>0</v>
      </c>
      <c r="G75" s="19">
        <v>8214</v>
      </c>
      <c r="H75" s="19">
        <v>0</v>
      </c>
    </row>
    <row r="76" spans="1:8" x14ac:dyDescent="0.25">
      <c r="A76">
        <v>1500000</v>
      </c>
      <c r="D76" s="19">
        <f t="shared" si="2"/>
        <v>15</v>
      </c>
      <c r="E76" s="19">
        <f t="shared" si="3"/>
        <v>0</v>
      </c>
      <c r="G76" s="19">
        <v>15</v>
      </c>
      <c r="H76" s="19">
        <v>0</v>
      </c>
    </row>
    <row r="77" spans="1:8" x14ac:dyDescent="0.25">
      <c r="A77">
        <v>20000000</v>
      </c>
      <c r="B77">
        <v>20100000</v>
      </c>
      <c r="D77" s="19">
        <f t="shared" si="2"/>
        <v>200</v>
      </c>
      <c r="E77" s="19">
        <f t="shared" si="3"/>
        <v>201</v>
      </c>
      <c r="G77" s="19">
        <v>200</v>
      </c>
      <c r="H77" s="19">
        <v>201</v>
      </c>
    </row>
    <row r="78" spans="1:8" x14ac:dyDescent="0.25">
      <c r="A78">
        <v>3500000</v>
      </c>
      <c r="B78">
        <v>10700000</v>
      </c>
      <c r="D78" s="19">
        <f t="shared" si="2"/>
        <v>35</v>
      </c>
      <c r="E78" s="19">
        <f t="shared" si="3"/>
        <v>107</v>
      </c>
      <c r="G78" s="19">
        <v>35</v>
      </c>
      <c r="H78" s="19">
        <v>107</v>
      </c>
    </row>
    <row r="79" spans="1:8" x14ac:dyDescent="0.25">
      <c r="A79">
        <v>1000000</v>
      </c>
      <c r="B79">
        <v>10100000</v>
      </c>
      <c r="D79" s="19">
        <f t="shared" si="2"/>
        <v>10</v>
      </c>
      <c r="E79" s="19">
        <f t="shared" si="3"/>
        <v>101</v>
      </c>
      <c r="G79" s="19">
        <v>10</v>
      </c>
      <c r="H79" s="19">
        <v>101</v>
      </c>
    </row>
    <row r="80" spans="1:8" x14ac:dyDescent="0.25">
      <c r="A80">
        <v>12500000</v>
      </c>
      <c r="B80">
        <v>38530000</v>
      </c>
      <c r="D80" s="19">
        <f t="shared" si="2"/>
        <v>125</v>
      </c>
      <c r="E80" s="19">
        <f t="shared" si="3"/>
        <v>385.3</v>
      </c>
      <c r="G80" s="19">
        <v>125</v>
      </c>
      <c r="H80" s="19">
        <v>385.3</v>
      </c>
    </row>
    <row r="81" spans="1:8" x14ac:dyDescent="0.25">
      <c r="A81">
        <v>132501000</v>
      </c>
      <c r="B81">
        <v>396400000</v>
      </c>
      <c r="D81" s="19">
        <f t="shared" si="2"/>
        <v>1325.01</v>
      </c>
      <c r="E81" s="19">
        <f t="shared" si="3"/>
        <v>3964</v>
      </c>
      <c r="G81" s="19">
        <v>1325.01</v>
      </c>
      <c r="H81" s="19">
        <v>3964</v>
      </c>
    </row>
    <row r="82" spans="1:8" x14ac:dyDescent="0.25">
      <c r="A82">
        <v>1893000</v>
      </c>
      <c r="B82">
        <v>720600000</v>
      </c>
      <c r="D82" s="19">
        <f t="shared" si="2"/>
        <v>18.93</v>
      </c>
      <c r="E82" s="19">
        <f t="shared" si="3"/>
        <v>7206</v>
      </c>
      <c r="G82" s="19">
        <v>18.93</v>
      </c>
      <c r="H82" s="19">
        <v>7206</v>
      </c>
    </row>
    <row r="83" spans="1:8" x14ac:dyDescent="0.25">
      <c r="A83">
        <v>2233000</v>
      </c>
      <c r="B83">
        <v>4400000</v>
      </c>
      <c r="D83" s="19">
        <f t="shared" si="2"/>
        <v>22.33</v>
      </c>
      <c r="E83" s="19">
        <f t="shared" si="3"/>
        <v>44</v>
      </c>
      <c r="G83" s="19">
        <v>22.33</v>
      </c>
      <c r="H83" s="19">
        <v>44</v>
      </c>
    </row>
    <row r="84" spans="1:8" x14ac:dyDescent="0.25">
      <c r="A84">
        <v>1189000</v>
      </c>
      <c r="B84">
        <v>453071000</v>
      </c>
      <c r="D84" s="19">
        <f t="shared" si="2"/>
        <v>11.89</v>
      </c>
      <c r="E84" s="19">
        <f t="shared" si="3"/>
        <v>4530.71</v>
      </c>
      <c r="G84" s="19">
        <v>11.89</v>
      </c>
      <c r="H84" s="19">
        <v>4530.71</v>
      </c>
    </row>
    <row r="85" spans="1:8" x14ac:dyDescent="0.25">
      <c r="A85">
        <v>1123000</v>
      </c>
      <c r="D85" s="19">
        <f t="shared" si="2"/>
        <v>11.23</v>
      </c>
      <c r="E85" s="19">
        <f t="shared" si="3"/>
        <v>0</v>
      </c>
      <c r="G85" s="19">
        <v>11.23</v>
      </c>
      <c r="H85" s="19">
        <v>0</v>
      </c>
    </row>
    <row r="86" spans="1:8" x14ac:dyDescent="0.25">
      <c r="A86">
        <v>4282000</v>
      </c>
      <c r="D86" s="19">
        <f t="shared" si="2"/>
        <v>42.82</v>
      </c>
      <c r="E86" s="19">
        <f t="shared" si="3"/>
        <v>0</v>
      </c>
      <c r="H86" s="19">
        <v>0</v>
      </c>
    </row>
    <row r="87" spans="1:8" x14ac:dyDescent="0.25">
      <c r="A87">
        <v>136949000</v>
      </c>
      <c r="D87" s="19">
        <f t="shared" si="2"/>
        <v>1369.49</v>
      </c>
      <c r="E87" s="19">
        <f t="shared" si="3"/>
        <v>0</v>
      </c>
      <c r="H87" s="19">
        <v>0</v>
      </c>
    </row>
    <row r="88" spans="1:8" x14ac:dyDescent="0.25">
      <c r="A88">
        <v>91176000</v>
      </c>
      <c r="D88" s="19">
        <f t="shared" si="2"/>
        <v>911.76</v>
      </c>
      <c r="E88" s="19">
        <f t="shared" si="3"/>
        <v>0</v>
      </c>
      <c r="H88" s="19">
        <v>0</v>
      </c>
    </row>
    <row r="89" spans="1:8" x14ac:dyDescent="0.25">
      <c r="A89">
        <v>489000</v>
      </c>
      <c r="D89" s="19">
        <f t="shared" si="2"/>
        <v>4.8899999999999997</v>
      </c>
      <c r="E89" s="19">
        <f t="shared" si="3"/>
        <v>0</v>
      </c>
      <c r="G89" s="19">
        <v>4.8899999999999997</v>
      </c>
      <c r="H89" s="19">
        <v>0</v>
      </c>
    </row>
    <row r="90" spans="1:8" x14ac:dyDescent="0.25">
      <c r="A90">
        <v>184710000</v>
      </c>
      <c r="B90">
        <v>29268000</v>
      </c>
      <c r="D90" s="19">
        <f t="shared" si="2"/>
        <v>1847.1</v>
      </c>
      <c r="E90" s="19">
        <f t="shared" si="3"/>
        <v>292.68</v>
      </c>
      <c r="G90" s="19">
        <v>1847.1</v>
      </c>
      <c r="H90" s="19">
        <v>292.68</v>
      </c>
    </row>
    <row r="91" spans="1:8" x14ac:dyDescent="0.25">
      <c r="A91">
        <v>70073000</v>
      </c>
      <c r="B91">
        <v>12100000</v>
      </c>
      <c r="D91" s="19">
        <f t="shared" si="2"/>
        <v>700.73</v>
      </c>
      <c r="E91" s="19">
        <f t="shared" si="3"/>
        <v>121</v>
      </c>
      <c r="G91" s="19">
        <v>700.73</v>
      </c>
      <c r="H91" s="19">
        <v>121</v>
      </c>
    </row>
    <row r="92" spans="1:8" x14ac:dyDescent="0.25">
      <c r="A92">
        <v>3252000</v>
      </c>
      <c r="B92">
        <v>55800000</v>
      </c>
      <c r="D92" s="19">
        <f t="shared" si="2"/>
        <v>32.520000000000003</v>
      </c>
      <c r="E92" s="19">
        <f t="shared" si="3"/>
        <v>558</v>
      </c>
      <c r="H92" s="19">
        <v>558</v>
      </c>
    </row>
    <row r="93" spans="1:8" x14ac:dyDescent="0.25">
      <c r="A93">
        <v>1345000</v>
      </c>
      <c r="B93">
        <v>39800000</v>
      </c>
      <c r="D93" s="19">
        <f t="shared" si="2"/>
        <v>13.45</v>
      </c>
      <c r="E93" s="19">
        <f t="shared" si="3"/>
        <v>398</v>
      </c>
      <c r="G93" s="19">
        <v>13.45</v>
      </c>
      <c r="H93" s="19">
        <v>398</v>
      </c>
    </row>
    <row r="94" spans="1:8" x14ac:dyDescent="0.25">
      <c r="A94">
        <v>6200000</v>
      </c>
      <c r="D94" s="19">
        <f t="shared" si="2"/>
        <v>62</v>
      </c>
      <c r="E94" s="19">
        <f t="shared" si="3"/>
        <v>0</v>
      </c>
      <c r="G94" s="19">
        <v>62</v>
      </c>
      <c r="H94" s="19">
        <v>0</v>
      </c>
    </row>
    <row r="95" spans="1:8" x14ac:dyDescent="0.25">
      <c r="A95">
        <v>4423000</v>
      </c>
      <c r="D95" s="19">
        <f t="shared" si="2"/>
        <v>44.23</v>
      </c>
      <c r="E95" s="19">
        <f t="shared" si="3"/>
        <v>0</v>
      </c>
      <c r="G95" s="19">
        <v>44.23</v>
      </c>
      <c r="H95" s="19">
        <v>0</v>
      </c>
    </row>
    <row r="96" spans="1:8" x14ac:dyDescent="0.25">
      <c r="A96">
        <v>2000000</v>
      </c>
      <c r="D96" s="19">
        <f t="shared" si="2"/>
        <v>20</v>
      </c>
      <c r="E96" s="19">
        <f t="shared" si="3"/>
        <v>0</v>
      </c>
      <c r="G96" s="19">
        <v>20</v>
      </c>
      <c r="H96" s="19">
        <v>0</v>
      </c>
    </row>
    <row r="97" spans="1:8" x14ac:dyDescent="0.25">
      <c r="A97">
        <v>325800000</v>
      </c>
      <c r="B97">
        <v>665860000</v>
      </c>
      <c r="D97" s="19">
        <f t="shared" si="2"/>
        <v>3258</v>
      </c>
      <c r="E97" s="19">
        <f t="shared" si="3"/>
        <v>6658.6</v>
      </c>
      <c r="G97" s="19">
        <v>3258</v>
      </c>
      <c r="H97" s="19">
        <v>6658.6</v>
      </c>
    </row>
    <row r="98" spans="1:8" x14ac:dyDescent="0.25">
      <c r="A98">
        <v>1247337000</v>
      </c>
      <c r="B98">
        <v>7200000</v>
      </c>
      <c r="D98" s="19">
        <f t="shared" si="2"/>
        <v>12473.37</v>
      </c>
      <c r="E98" s="19">
        <f t="shared" si="3"/>
        <v>72</v>
      </c>
      <c r="G98" s="19">
        <v>12473.37</v>
      </c>
      <c r="H98" s="19">
        <v>72</v>
      </c>
    </row>
    <row r="99" spans="1:8" x14ac:dyDescent="0.25">
      <c r="A99">
        <v>1475000</v>
      </c>
      <c r="B99">
        <v>2000000</v>
      </c>
      <c r="D99" s="19">
        <f t="shared" si="2"/>
        <v>14.75</v>
      </c>
      <c r="E99" s="19">
        <f t="shared" si="3"/>
        <v>20</v>
      </c>
      <c r="H99" s="19">
        <v>20</v>
      </c>
    </row>
    <row r="100" spans="1:8" x14ac:dyDescent="0.25">
      <c r="A100">
        <v>633000</v>
      </c>
      <c r="B100">
        <v>705000</v>
      </c>
      <c r="D100" s="19">
        <f t="shared" si="2"/>
        <v>6.33</v>
      </c>
      <c r="E100" s="19">
        <f t="shared" si="3"/>
        <v>7.05</v>
      </c>
      <c r="H100" s="19">
        <v>7.05</v>
      </c>
    </row>
    <row r="101" spans="1:8" x14ac:dyDescent="0.25">
      <c r="A101">
        <v>15883000</v>
      </c>
      <c r="B101">
        <v>13275000</v>
      </c>
      <c r="D101" s="19">
        <f t="shared" si="2"/>
        <v>158.83000000000001</v>
      </c>
      <c r="E101" s="19">
        <f t="shared" si="3"/>
        <v>132.75</v>
      </c>
      <c r="H101" s="19">
        <v>132.75</v>
      </c>
    </row>
    <row r="102" spans="1:8" x14ac:dyDescent="0.25">
      <c r="A102">
        <v>4411000</v>
      </c>
      <c r="B102">
        <v>5700000</v>
      </c>
      <c r="D102" s="19">
        <f t="shared" si="2"/>
        <v>44.11</v>
      </c>
      <c r="E102" s="19">
        <f t="shared" si="3"/>
        <v>57</v>
      </c>
      <c r="H102" s="19">
        <v>57</v>
      </c>
    </row>
    <row r="103" spans="1:8" x14ac:dyDescent="0.25">
      <c r="A103">
        <v>500000</v>
      </c>
      <c r="B103">
        <v>250375000</v>
      </c>
      <c r="D103" s="19">
        <f t="shared" si="2"/>
        <v>5</v>
      </c>
      <c r="E103" s="19">
        <f t="shared" si="3"/>
        <v>2503.75</v>
      </c>
      <c r="H103" s="19">
        <v>2503.75</v>
      </c>
    </row>
    <row r="104" spans="1:8" x14ac:dyDescent="0.25">
      <c r="A104">
        <v>3132000</v>
      </c>
      <c r="B104">
        <v>88550000</v>
      </c>
      <c r="D104" s="19">
        <f t="shared" si="2"/>
        <v>31.32</v>
      </c>
      <c r="E104" s="19">
        <f t="shared" si="3"/>
        <v>885.5</v>
      </c>
      <c r="H104" s="19">
        <v>885.5</v>
      </c>
    </row>
    <row r="105" spans="1:8" x14ac:dyDescent="0.25">
      <c r="A105">
        <v>962000</v>
      </c>
      <c r="B105">
        <v>20425000</v>
      </c>
      <c r="D105" s="19">
        <f t="shared" si="2"/>
        <v>9.6199999999999992</v>
      </c>
      <c r="E105" s="19">
        <f t="shared" si="3"/>
        <v>204.25</v>
      </c>
      <c r="H105" s="19">
        <v>204.25</v>
      </c>
    </row>
    <row r="106" spans="1:8" x14ac:dyDescent="0.25">
      <c r="A106">
        <v>458000</v>
      </c>
      <c r="B106">
        <v>54022000</v>
      </c>
      <c r="D106" s="19">
        <f t="shared" si="2"/>
        <v>4.58</v>
      </c>
      <c r="E106" s="19">
        <f t="shared" si="3"/>
        <v>540.22</v>
      </c>
      <c r="H106" s="19">
        <v>540.22</v>
      </c>
    </row>
    <row r="107" spans="1:8" x14ac:dyDescent="0.25">
      <c r="A107">
        <v>73200000</v>
      </c>
      <c r="B107">
        <v>3173000</v>
      </c>
      <c r="D107" s="19">
        <f t="shared" si="2"/>
        <v>732</v>
      </c>
      <c r="E107" s="19">
        <f t="shared" si="3"/>
        <v>31.73</v>
      </c>
      <c r="H107" s="19">
        <v>31.73</v>
      </c>
    </row>
    <row r="108" spans="1:8" x14ac:dyDescent="0.25">
      <c r="A108">
        <v>20000000</v>
      </c>
      <c r="B108">
        <v>4118000</v>
      </c>
      <c r="D108" s="19">
        <f t="shared" si="2"/>
        <v>200</v>
      </c>
      <c r="E108" s="19">
        <f t="shared" si="3"/>
        <v>41.18</v>
      </c>
      <c r="G108" s="19">
        <v>200</v>
      </c>
      <c r="H108" s="19">
        <v>41.18</v>
      </c>
    </row>
    <row r="109" spans="1:8" x14ac:dyDescent="0.25">
      <c r="A109">
        <v>3145000</v>
      </c>
      <c r="B109">
        <v>1550000000</v>
      </c>
      <c r="D109" s="19">
        <f t="shared" si="2"/>
        <v>31.45</v>
      </c>
      <c r="E109" s="19">
        <f t="shared" si="3"/>
        <v>15500</v>
      </c>
      <c r="G109" s="19">
        <v>31.45</v>
      </c>
      <c r="H109" s="19">
        <v>15500</v>
      </c>
    </row>
    <row r="110" spans="1:8" x14ac:dyDescent="0.25">
      <c r="A110">
        <v>150000000</v>
      </c>
      <c r="B110">
        <v>169384000</v>
      </c>
      <c r="D110" s="19">
        <f t="shared" si="2"/>
        <v>1500</v>
      </c>
      <c r="E110" s="19">
        <f t="shared" si="3"/>
        <v>1693.84</v>
      </c>
      <c r="G110" s="19">
        <v>1500</v>
      </c>
      <c r="H110" s="19">
        <v>1693.84</v>
      </c>
    </row>
    <row r="111" spans="1:8" x14ac:dyDescent="0.25">
      <c r="A111">
        <v>31388000</v>
      </c>
      <c r="B111">
        <v>14175000</v>
      </c>
      <c r="D111" s="19">
        <f t="shared" si="2"/>
        <v>313.88</v>
      </c>
      <c r="E111" s="19">
        <f t="shared" si="3"/>
        <v>141.75</v>
      </c>
      <c r="G111" s="19">
        <v>313.88</v>
      </c>
      <c r="H111" s="19">
        <v>141.75</v>
      </c>
    </row>
    <row r="112" spans="1:8" x14ac:dyDescent="0.25">
      <c r="A112">
        <v>72682000</v>
      </c>
      <c r="B112">
        <v>301996000</v>
      </c>
      <c r="D112" s="19">
        <f t="shared" si="2"/>
        <v>726.82</v>
      </c>
      <c r="E112" s="19">
        <f t="shared" si="3"/>
        <v>3019.96</v>
      </c>
      <c r="G112" s="19">
        <v>726.82</v>
      </c>
      <c r="H112" s="19">
        <v>3019.96</v>
      </c>
    </row>
    <row r="113" spans="1:8" x14ac:dyDescent="0.25">
      <c r="A113">
        <v>1894000</v>
      </c>
      <c r="D113" s="19">
        <f t="shared" si="2"/>
        <v>18.940000000000001</v>
      </c>
      <c r="E113" s="19">
        <f t="shared" si="3"/>
        <v>0</v>
      </c>
      <c r="G113" s="19">
        <v>18.940000000000001</v>
      </c>
      <c r="H113" s="19">
        <v>0</v>
      </c>
    </row>
    <row r="114" spans="1:8" x14ac:dyDescent="0.25">
      <c r="A114">
        <v>10000000</v>
      </c>
      <c r="D114" s="19">
        <f t="shared" si="2"/>
        <v>100</v>
      </c>
      <c r="E114" s="19">
        <f t="shared" si="3"/>
        <v>0</v>
      </c>
      <c r="G114" s="19">
        <v>100</v>
      </c>
      <c r="H114" s="19">
        <v>0</v>
      </c>
    </row>
    <row r="115" spans="1:8" x14ac:dyDescent="0.25">
      <c r="A115">
        <v>31000000</v>
      </c>
      <c r="B115">
        <v>14960000</v>
      </c>
      <c r="D115" s="19">
        <f t="shared" si="2"/>
        <v>310</v>
      </c>
      <c r="E115" s="19">
        <f t="shared" si="3"/>
        <v>149.6</v>
      </c>
      <c r="G115" s="19">
        <v>310</v>
      </c>
      <c r="H115" s="19">
        <v>149.6</v>
      </c>
    </row>
    <row r="116" spans="1:8" x14ac:dyDescent="0.25">
      <c r="A116">
        <v>85000000</v>
      </c>
      <c r="B116">
        <v>1720000</v>
      </c>
      <c r="D116" s="19">
        <f t="shared" si="2"/>
        <v>850</v>
      </c>
      <c r="E116" s="19">
        <f t="shared" si="3"/>
        <v>17.2</v>
      </c>
      <c r="G116" s="19">
        <v>850</v>
      </c>
      <c r="H116" s="19">
        <v>17.2</v>
      </c>
    </row>
    <row r="117" spans="1:8" x14ac:dyDescent="0.25">
      <c r="A117">
        <v>5000000</v>
      </c>
      <c r="B117">
        <v>3320000</v>
      </c>
      <c r="D117" s="19">
        <f t="shared" si="2"/>
        <v>50</v>
      </c>
      <c r="E117" s="19">
        <f t="shared" si="3"/>
        <v>33.200000000000003</v>
      </c>
      <c r="G117" s="19">
        <v>50</v>
      </c>
      <c r="H117" s="19">
        <v>33.200000000000003</v>
      </c>
    </row>
    <row r="118" spans="1:8" x14ac:dyDescent="0.25">
      <c r="A118">
        <v>3053000</v>
      </c>
      <c r="B118">
        <v>28305000</v>
      </c>
      <c r="D118" s="19">
        <f t="shared" si="2"/>
        <v>30.53</v>
      </c>
      <c r="E118" s="19">
        <f t="shared" si="3"/>
        <v>283.05</v>
      </c>
      <c r="G118" s="19">
        <v>30.53</v>
      </c>
      <c r="H118" s="19">
        <v>283.05</v>
      </c>
    </row>
    <row r="119" spans="1:8" x14ac:dyDescent="0.25">
      <c r="A119">
        <v>13660000</v>
      </c>
      <c r="D119" s="19">
        <f t="shared" si="2"/>
        <v>136.6</v>
      </c>
      <c r="E119" s="19">
        <f t="shared" si="3"/>
        <v>0</v>
      </c>
      <c r="G119" s="19">
        <v>136.6</v>
      </c>
      <c r="H119" s="19">
        <v>0</v>
      </c>
    </row>
    <row r="120" spans="1:8" x14ac:dyDescent="0.25">
      <c r="A120">
        <v>105104000</v>
      </c>
      <c r="D120" s="19">
        <f t="shared" si="2"/>
        <v>1051.04</v>
      </c>
      <c r="E120" s="19">
        <f t="shared" si="3"/>
        <v>0</v>
      </c>
      <c r="G120" s="19">
        <v>1051.04</v>
      </c>
      <c r="H120" s="19">
        <v>0</v>
      </c>
    </row>
    <row r="121" spans="1:8" x14ac:dyDescent="0.25">
      <c r="A121">
        <v>15000000</v>
      </c>
      <c r="D121" s="19">
        <f t="shared" si="2"/>
        <v>150</v>
      </c>
      <c r="E121" s="19">
        <f t="shared" si="3"/>
        <v>0</v>
      </c>
      <c r="G121" s="19">
        <v>150</v>
      </c>
      <c r="H121" s="19">
        <v>0</v>
      </c>
    </row>
    <row r="122" spans="1:8" x14ac:dyDescent="0.25">
      <c r="A122">
        <v>1813000</v>
      </c>
      <c r="D122" s="19">
        <f t="shared" si="2"/>
        <v>18.13</v>
      </c>
      <c r="E122" s="19">
        <f t="shared" si="3"/>
        <v>0</v>
      </c>
      <c r="G122" s="19">
        <v>18.13</v>
      </c>
      <c r="H122" s="19">
        <v>0</v>
      </c>
    </row>
    <row r="123" spans="1:8" x14ac:dyDescent="0.25">
      <c r="A123">
        <v>13973000</v>
      </c>
      <c r="B123">
        <v>1136680000</v>
      </c>
      <c r="D123" s="19">
        <f t="shared" si="2"/>
        <v>139.72999999999999</v>
      </c>
      <c r="E123" s="19">
        <f t="shared" si="3"/>
        <v>11366.8</v>
      </c>
      <c r="G123" s="19">
        <v>139.72999999999999</v>
      </c>
      <c r="H123" s="19">
        <v>11366.8</v>
      </c>
    </row>
    <row r="124" spans="1:8" x14ac:dyDescent="0.25">
      <c r="A124">
        <v>2000000</v>
      </c>
      <c r="B124">
        <v>2204970000</v>
      </c>
      <c r="D124" s="19">
        <f t="shared" si="2"/>
        <v>20</v>
      </c>
      <c r="E124" s="19">
        <f t="shared" si="3"/>
        <v>22049.7</v>
      </c>
      <c r="G124" s="19">
        <v>20</v>
      </c>
      <c r="H124" s="19">
        <v>22049.7</v>
      </c>
    </row>
    <row r="125" spans="1:8" x14ac:dyDescent="0.25">
      <c r="A125">
        <v>5000000</v>
      </c>
      <c r="D125" s="19">
        <f t="shared" si="2"/>
        <v>50</v>
      </c>
      <c r="E125" s="19">
        <f t="shared" si="3"/>
        <v>0</v>
      </c>
      <c r="G125" s="19">
        <v>50</v>
      </c>
      <c r="H125" s="19">
        <v>0</v>
      </c>
    </row>
    <row r="126" spans="1:8" x14ac:dyDescent="0.25">
      <c r="A126">
        <v>2500000</v>
      </c>
      <c r="D126" s="19">
        <f t="shared" si="2"/>
        <v>25</v>
      </c>
      <c r="E126" s="19">
        <f t="shared" si="3"/>
        <v>0</v>
      </c>
      <c r="G126" s="19">
        <v>25</v>
      </c>
      <c r="H126" s="19">
        <v>0</v>
      </c>
    </row>
    <row r="127" spans="1:8" x14ac:dyDescent="0.25">
      <c r="A127">
        <v>1500000</v>
      </c>
      <c r="D127" s="19">
        <f t="shared" si="2"/>
        <v>15</v>
      </c>
      <c r="E127" s="19">
        <f t="shared" si="3"/>
        <v>0</v>
      </c>
      <c r="G127" s="19">
        <v>15</v>
      </c>
      <c r="H127" s="19">
        <v>0</v>
      </c>
    </row>
    <row r="128" spans="1:8" x14ac:dyDescent="0.25">
      <c r="A128">
        <v>500000</v>
      </c>
      <c r="B128">
        <v>15625000</v>
      </c>
      <c r="D128" s="19">
        <f t="shared" si="2"/>
        <v>5</v>
      </c>
      <c r="E128" s="19">
        <f t="shared" si="3"/>
        <v>156.25</v>
      </c>
      <c r="G128" s="19">
        <v>5</v>
      </c>
      <c r="H128" s="19">
        <v>156.25</v>
      </c>
    </row>
    <row r="129" spans="1:8" x14ac:dyDescent="0.25">
      <c r="A129">
        <v>500000</v>
      </c>
      <c r="B129">
        <v>469694000</v>
      </c>
      <c r="D129" s="19">
        <f t="shared" si="2"/>
        <v>5</v>
      </c>
      <c r="E129" s="19">
        <f t="shared" si="3"/>
        <v>4696.9399999999996</v>
      </c>
      <c r="G129" s="19">
        <v>5</v>
      </c>
      <c r="H129" s="19">
        <v>4696.9399999999996</v>
      </c>
    </row>
    <row r="130" spans="1:8" x14ac:dyDescent="0.25">
      <c r="A130">
        <v>1500000</v>
      </c>
      <c r="B130">
        <v>1207091000</v>
      </c>
      <c r="D130" s="19">
        <f t="shared" si="2"/>
        <v>15</v>
      </c>
      <c r="E130" s="19">
        <f t="shared" si="3"/>
        <v>12070.91</v>
      </c>
      <c r="G130" s="19">
        <v>15</v>
      </c>
      <c r="H130" s="19">
        <v>12070.91</v>
      </c>
    </row>
    <row r="131" spans="1:8" x14ac:dyDescent="0.25">
      <c r="A131">
        <v>19550000</v>
      </c>
      <c r="B131">
        <v>18164000</v>
      </c>
      <c r="D131" s="19">
        <f t="shared" ref="D131:D194" si="4">ROUND(A131/100000,2)</f>
        <v>195.5</v>
      </c>
      <c r="E131" s="19">
        <f t="shared" ref="E131:E194" si="5">ROUND(B131/100000,2)</f>
        <v>181.64</v>
      </c>
      <c r="G131" s="19">
        <v>195.5</v>
      </c>
      <c r="H131" s="19">
        <v>181.64</v>
      </c>
    </row>
    <row r="132" spans="1:8" x14ac:dyDescent="0.25">
      <c r="A132">
        <v>128789000</v>
      </c>
      <c r="B132">
        <v>12604000</v>
      </c>
      <c r="D132" s="19">
        <f t="shared" si="4"/>
        <v>1287.8900000000001</v>
      </c>
      <c r="E132" s="19">
        <f t="shared" si="5"/>
        <v>126.04</v>
      </c>
      <c r="G132" s="19">
        <v>1287.8900000000001</v>
      </c>
      <c r="H132" s="19">
        <v>126.04</v>
      </c>
    </row>
    <row r="133" spans="1:8" x14ac:dyDescent="0.25">
      <c r="A133">
        <v>242507000</v>
      </c>
      <c r="B133">
        <v>158376000</v>
      </c>
      <c r="D133" s="19">
        <f t="shared" si="4"/>
        <v>2425.0700000000002</v>
      </c>
      <c r="E133" s="19">
        <f t="shared" si="5"/>
        <v>1583.76</v>
      </c>
      <c r="G133" s="19">
        <v>2425.0700000000002</v>
      </c>
      <c r="H133" s="19">
        <v>1583.76</v>
      </c>
    </row>
    <row r="134" spans="1:8" x14ac:dyDescent="0.25">
      <c r="A134">
        <v>1736000</v>
      </c>
      <c r="B134">
        <v>2504979000</v>
      </c>
      <c r="D134" s="19">
        <f t="shared" si="4"/>
        <v>17.36</v>
      </c>
      <c r="E134" s="19">
        <f t="shared" si="5"/>
        <v>25049.79</v>
      </c>
      <c r="H134" s="19">
        <v>25049.79</v>
      </c>
    </row>
    <row r="135" spans="1:8" x14ac:dyDescent="0.25">
      <c r="A135">
        <v>122000</v>
      </c>
      <c r="B135">
        <v>32980000</v>
      </c>
      <c r="D135" s="19">
        <f t="shared" si="4"/>
        <v>1.22</v>
      </c>
      <c r="E135" s="19">
        <f t="shared" si="5"/>
        <v>329.8</v>
      </c>
      <c r="G135" s="19">
        <v>1.22</v>
      </c>
      <c r="H135" s="19">
        <v>329.8</v>
      </c>
    </row>
    <row r="136" spans="1:8" x14ac:dyDescent="0.25">
      <c r="A136">
        <v>1878000</v>
      </c>
      <c r="B136">
        <v>16000000</v>
      </c>
      <c r="D136" s="19">
        <f t="shared" si="4"/>
        <v>18.78</v>
      </c>
      <c r="E136" s="19">
        <f t="shared" si="5"/>
        <v>160</v>
      </c>
      <c r="G136" s="19">
        <v>18.78</v>
      </c>
      <c r="H136" s="19">
        <v>160</v>
      </c>
    </row>
    <row r="137" spans="1:8" x14ac:dyDescent="0.25">
      <c r="A137">
        <v>5751000</v>
      </c>
      <c r="B137">
        <v>8000000</v>
      </c>
      <c r="D137" s="19">
        <f t="shared" si="4"/>
        <v>57.51</v>
      </c>
      <c r="E137" s="19">
        <f t="shared" si="5"/>
        <v>80</v>
      </c>
      <c r="G137" s="19">
        <v>57.51</v>
      </c>
      <c r="H137" s="19">
        <v>80</v>
      </c>
    </row>
    <row r="138" spans="1:8" x14ac:dyDescent="0.25">
      <c r="A138">
        <v>180540000</v>
      </c>
      <c r="D138" s="19">
        <f t="shared" si="4"/>
        <v>1805.4</v>
      </c>
      <c r="E138" s="19">
        <f t="shared" si="5"/>
        <v>0</v>
      </c>
      <c r="G138" s="19">
        <v>1805.4</v>
      </c>
      <c r="H138" s="19">
        <v>0</v>
      </c>
    </row>
    <row r="139" spans="1:8" x14ac:dyDescent="0.25">
      <c r="A139">
        <v>38000</v>
      </c>
      <c r="B139">
        <v>20000000</v>
      </c>
      <c r="D139" s="19">
        <f t="shared" si="4"/>
        <v>0.38</v>
      </c>
      <c r="E139" s="19">
        <f t="shared" si="5"/>
        <v>200</v>
      </c>
      <c r="G139" s="19">
        <v>0.38</v>
      </c>
      <c r="H139" s="19">
        <v>200</v>
      </c>
    </row>
    <row r="140" spans="1:8" x14ac:dyDescent="0.25">
      <c r="A140">
        <v>10000</v>
      </c>
      <c r="B140">
        <v>587554000</v>
      </c>
      <c r="D140" s="19">
        <f t="shared" si="4"/>
        <v>0.1</v>
      </c>
      <c r="E140" s="19">
        <f t="shared" si="5"/>
        <v>5875.54</v>
      </c>
      <c r="G140" s="19">
        <v>0.1</v>
      </c>
      <c r="H140" s="19">
        <v>5875.54</v>
      </c>
    </row>
    <row r="141" spans="1:8" x14ac:dyDescent="0.25">
      <c r="A141">
        <v>808092000</v>
      </c>
      <c r="B141">
        <v>629873000</v>
      </c>
      <c r="D141" s="19">
        <f t="shared" si="4"/>
        <v>8080.92</v>
      </c>
      <c r="E141" s="19">
        <f t="shared" si="5"/>
        <v>6298.73</v>
      </c>
      <c r="H141" s="19">
        <v>6298.73</v>
      </c>
    </row>
    <row r="142" spans="1:8" x14ac:dyDescent="0.25">
      <c r="A142">
        <v>1778000</v>
      </c>
      <c r="B142">
        <v>334934000</v>
      </c>
      <c r="D142" s="19">
        <f t="shared" si="4"/>
        <v>17.78</v>
      </c>
      <c r="E142" s="19">
        <f t="shared" si="5"/>
        <v>3349.34</v>
      </c>
      <c r="G142" s="19">
        <v>17.78</v>
      </c>
      <c r="H142" s="19">
        <v>3349.34</v>
      </c>
    </row>
    <row r="143" spans="1:8" x14ac:dyDescent="0.25">
      <c r="A143">
        <v>889000</v>
      </c>
      <c r="B143">
        <v>351588000</v>
      </c>
      <c r="D143" s="19">
        <f t="shared" si="4"/>
        <v>8.89</v>
      </c>
      <c r="E143" s="19">
        <f t="shared" si="5"/>
        <v>3515.88</v>
      </c>
      <c r="G143" s="19">
        <v>8.89</v>
      </c>
      <c r="H143" s="19">
        <v>3515.88</v>
      </c>
    </row>
    <row r="144" spans="1:8" x14ac:dyDescent="0.25">
      <c r="A144">
        <v>2667000</v>
      </c>
      <c r="B144">
        <v>6251000</v>
      </c>
      <c r="D144" s="19">
        <f t="shared" si="4"/>
        <v>26.67</v>
      </c>
      <c r="E144" s="19">
        <f t="shared" si="5"/>
        <v>62.51</v>
      </c>
      <c r="G144" s="19">
        <v>26.67</v>
      </c>
      <c r="H144" s="19">
        <v>62.51</v>
      </c>
    </row>
    <row r="145" spans="1:8" x14ac:dyDescent="0.25">
      <c r="A145">
        <v>1333000</v>
      </c>
      <c r="B145">
        <v>357956000</v>
      </c>
      <c r="D145" s="19">
        <f t="shared" si="4"/>
        <v>13.33</v>
      </c>
      <c r="E145" s="19">
        <f t="shared" si="5"/>
        <v>3579.56</v>
      </c>
      <c r="G145" s="19">
        <v>13.33</v>
      </c>
      <c r="H145" s="19">
        <v>3579.56</v>
      </c>
    </row>
    <row r="146" spans="1:8" x14ac:dyDescent="0.25">
      <c r="A146">
        <v>4445000</v>
      </c>
      <c r="B146">
        <v>21663000</v>
      </c>
      <c r="D146" s="19">
        <f t="shared" si="4"/>
        <v>44.45</v>
      </c>
      <c r="E146" s="19">
        <f t="shared" si="5"/>
        <v>216.63</v>
      </c>
      <c r="G146" s="19">
        <v>44.45</v>
      </c>
      <c r="H146" s="19">
        <v>216.63</v>
      </c>
    </row>
    <row r="147" spans="1:8" x14ac:dyDescent="0.25">
      <c r="A147">
        <v>220000000</v>
      </c>
      <c r="B147">
        <v>55963000</v>
      </c>
      <c r="D147" s="19">
        <f t="shared" si="4"/>
        <v>2200</v>
      </c>
      <c r="E147" s="19">
        <f t="shared" si="5"/>
        <v>559.63</v>
      </c>
      <c r="G147" s="19">
        <v>2200</v>
      </c>
      <c r="H147" s="19">
        <v>559.63</v>
      </c>
    </row>
    <row r="148" spans="1:8" x14ac:dyDescent="0.25">
      <c r="A148">
        <v>800000</v>
      </c>
      <c r="B148">
        <v>1380000</v>
      </c>
      <c r="D148" s="19">
        <f t="shared" si="4"/>
        <v>8</v>
      </c>
      <c r="E148" s="19">
        <f t="shared" si="5"/>
        <v>13.8</v>
      </c>
      <c r="G148" s="19">
        <v>8</v>
      </c>
      <c r="H148" s="19">
        <v>13.8</v>
      </c>
    </row>
    <row r="149" spans="1:8" x14ac:dyDescent="0.25">
      <c r="A149">
        <v>46069000</v>
      </c>
      <c r="B149">
        <v>18572000</v>
      </c>
      <c r="D149" s="19">
        <f t="shared" si="4"/>
        <v>460.69</v>
      </c>
      <c r="E149" s="19">
        <f t="shared" si="5"/>
        <v>185.72</v>
      </c>
      <c r="H149" s="19">
        <v>185.72</v>
      </c>
    </row>
    <row r="150" spans="1:8" x14ac:dyDescent="0.25">
      <c r="A150">
        <v>69986000</v>
      </c>
      <c r="B150">
        <v>18351000</v>
      </c>
      <c r="D150" s="19">
        <f t="shared" si="4"/>
        <v>699.86</v>
      </c>
      <c r="E150" s="19">
        <f t="shared" si="5"/>
        <v>183.51</v>
      </c>
      <c r="H150" s="19">
        <v>183.51</v>
      </c>
    </row>
    <row r="151" spans="1:8" x14ac:dyDescent="0.25">
      <c r="A151">
        <v>37215000</v>
      </c>
      <c r="B151">
        <v>24165000</v>
      </c>
      <c r="D151" s="19">
        <f t="shared" si="4"/>
        <v>372.15</v>
      </c>
      <c r="E151" s="19">
        <f t="shared" si="5"/>
        <v>241.65</v>
      </c>
      <c r="H151" s="19">
        <v>241.65</v>
      </c>
    </row>
    <row r="152" spans="1:8" x14ac:dyDescent="0.25">
      <c r="A152">
        <v>23354000</v>
      </c>
      <c r="B152">
        <v>45108000</v>
      </c>
      <c r="D152" s="19">
        <f t="shared" si="4"/>
        <v>233.54</v>
      </c>
      <c r="E152" s="19">
        <f t="shared" si="5"/>
        <v>451.08</v>
      </c>
      <c r="G152" s="19">
        <v>233.54</v>
      </c>
      <c r="H152" s="19">
        <v>451.08</v>
      </c>
    </row>
    <row r="153" spans="1:8" x14ac:dyDescent="0.25">
      <c r="A153">
        <v>461000</v>
      </c>
      <c r="B153">
        <v>6850000</v>
      </c>
      <c r="D153" s="19">
        <f t="shared" si="4"/>
        <v>4.6100000000000003</v>
      </c>
      <c r="E153" s="19">
        <f t="shared" si="5"/>
        <v>68.5</v>
      </c>
      <c r="G153" s="19">
        <v>4.6100000000000003</v>
      </c>
      <c r="H153" s="19">
        <v>68.5</v>
      </c>
    </row>
    <row r="154" spans="1:8" x14ac:dyDescent="0.25">
      <c r="A154">
        <v>42963000</v>
      </c>
      <c r="B154">
        <v>14332000</v>
      </c>
      <c r="D154" s="19">
        <f t="shared" si="4"/>
        <v>429.63</v>
      </c>
      <c r="E154" s="19">
        <f t="shared" si="5"/>
        <v>143.32</v>
      </c>
      <c r="H154" s="19">
        <v>143.32</v>
      </c>
    </row>
    <row r="155" spans="1:8" x14ac:dyDescent="0.25">
      <c r="A155">
        <v>2039000</v>
      </c>
      <c r="B155">
        <v>249485000</v>
      </c>
      <c r="D155" s="19">
        <f t="shared" si="4"/>
        <v>20.39</v>
      </c>
      <c r="E155" s="19">
        <f t="shared" si="5"/>
        <v>2494.85</v>
      </c>
      <c r="G155" s="19">
        <v>20.39</v>
      </c>
      <c r="H155" s="19">
        <v>2494.85</v>
      </c>
    </row>
    <row r="156" spans="1:8" x14ac:dyDescent="0.25">
      <c r="A156">
        <v>2685000</v>
      </c>
      <c r="B156">
        <v>13777000</v>
      </c>
      <c r="D156" s="19">
        <f t="shared" si="4"/>
        <v>26.85</v>
      </c>
      <c r="E156" s="19">
        <f t="shared" si="5"/>
        <v>137.77000000000001</v>
      </c>
      <c r="G156" s="19">
        <v>26.85</v>
      </c>
      <c r="H156" s="19">
        <v>137.77000000000001</v>
      </c>
    </row>
    <row r="157" spans="1:8" x14ac:dyDescent="0.25">
      <c r="A157">
        <v>5012000</v>
      </c>
      <c r="B157">
        <v>17340000</v>
      </c>
      <c r="D157" s="19">
        <f t="shared" si="4"/>
        <v>50.12</v>
      </c>
      <c r="E157" s="19">
        <f t="shared" si="5"/>
        <v>173.4</v>
      </c>
      <c r="G157" s="19">
        <v>50.12</v>
      </c>
      <c r="H157" s="19">
        <v>173.4</v>
      </c>
    </row>
    <row r="158" spans="1:8" x14ac:dyDescent="0.25">
      <c r="A158">
        <v>800000</v>
      </c>
      <c r="B158">
        <v>4544000</v>
      </c>
      <c r="D158" s="19">
        <f t="shared" si="4"/>
        <v>8</v>
      </c>
      <c r="E158" s="19">
        <f t="shared" si="5"/>
        <v>45.44</v>
      </c>
      <c r="G158" s="19">
        <v>8</v>
      </c>
      <c r="H158" s="19">
        <v>45.44</v>
      </c>
    </row>
    <row r="159" spans="1:8" x14ac:dyDescent="0.25">
      <c r="A159">
        <v>1798000</v>
      </c>
      <c r="B159">
        <v>91606000</v>
      </c>
      <c r="D159" s="19">
        <f t="shared" si="4"/>
        <v>17.98</v>
      </c>
      <c r="E159" s="19">
        <f t="shared" si="5"/>
        <v>916.06</v>
      </c>
      <c r="G159" s="19">
        <v>17.98</v>
      </c>
      <c r="H159" s="19">
        <v>916.06</v>
      </c>
    </row>
    <row r="160" spans="1:8" x14ac:dyDescent="0.25">
      <c r="A160">
        <v>10179000</v>
      </c>
      <c r="B160">
        <v>861308000</v>
      </c>
      <c r="D160" s="19">
        <f t="shared" si="4"/>
        <v>101.79</v>
      </c>
      <c r="E160" s="19">
        <f t="shared" si="5"/>
        <v>8613.08</v>
      </c>
      <c r="G160" s="19">
        <v>101.79</v>
      </c>
      <c r="H160" s="19">
        <v>8613.08</v>
      </c>
    </row>
    <row r="161" spans="1:8" x14ac:dyDescent="0.25">
      <c r="A161">
        <v>95701000</v>
      </c>
      <c r="B161">
        <v>259502000</v>
      </c>
      <c r="D161" s="19">
        <f t="shared" si="4"/>
        <v>957.01</v>
      </c>
      <c r="E161" s="19">
        <f t="shared" si="5"/>
        <v>2595.02</v>
      </c>
      <c r="G161" s="19">
        <v>957.01</v>
      </c>
      <c r="H161" s="19">
        <v>2595.02</v>
      </c>
    </row>
    <row r="162" spans="1:8" x14ac:dyDescent="0.25">
      <c r="A162">
        <v>32017000</v>
      </c>
      <c r="B162">
        <v>138774000</v>
      </c>
      <c r="D162" s="19">
        <f t="shared" si="4"/>
        <v>320.17</v>
      </c>
      <c r="E162" s="19">
        <f t="shared" si="5"/>
        <v>1387.74</v>
      </c>
      <c r="G162" s="19">
        <v>320.17</v>
      </c>
      <c r="H162" s="19">
        <v>1387.74</v>
      </c>
    </row>
    <row r="163" spans="1:8" x14ac:dyDescent="0.25">
      <c r="A163">
        <v>12235000</v>
      </c>
      <c r="B163">
        <v>8785000</v>
      </c>
      <c r="D163" s="19">
        <f t="shared" si="4"/>
        <v>122.35</v>
      </c>
      <c r="E163" s="19">
        <f t="shared" si="5"/>
        <v>87.85</v>
      </c>
      <c r="G163" s="19">
        <v>122.35</v>
      </c>
      <c r="H163" s="19">
        <v>87.85</v>
      </c>
    </row>
    <row r="164" spans="1:8" x14ac:dyDescent="0.25">
      <c r="A164">
        <v>17300000</v>
      </c>
      <c r="B164">
        <v>26640000</v>
      </c>
      <c r="D164" s="19">
        <f t="shared" si="4"/>
        <v>173</v>
      </c>
      <c r="E164" s="19">
        <f t="shared" si="5"/>
        <v>266.39999999999998</v>
      </c>
      <c r="G164" s="19">
        <v>173</v>
      </c>
      <c r="H164" s="19">
        <v>266.39999999999998</v>
      </c>
    </row>
    <row r="165" spans="1:8" x14ac:dyDescent="0.25">
      <c r="A165">
        <v>1153000</v>
      </c>
      <c r="B165">
        <v>10374000</v>
      </c>
      <c r="D165" s="19">
        <f t="shared" si="4"/>
        <v>11.53</v>
      </c>
      <c r="E165" s="19">
        <f t="shared" si="5"/>
        <v>103.74</v>
      </c>
      <c r="G165" s="19">
        <v>11.53</v>
      </c>
      <c r="H165" s="19">
        <v>103.74</v>
      </c>
    </row>
    <row r="166" spans="1:8" x14ac:dyDescent="0.25">
      <c r="A166">
        <v>10000000</v>
      </c>
      <c r="B166">
        <v>6400000</v>
      </c>
      <c r="D166" s="19">
        <f t="shared" si="4"/>
        <v>100</v>
      </c>
      <c r="E166" s="19">
        <f t="shared" si="5"/>
        <v>64</v>
      </c>
      <c r="G166" s="19">
        <v>100</v>
      </c>
      <c r="H166" s="19">
        <v>64</v>
      </c>
    </row>
    <row r="167" spans="1:8" x14ac:dyDescent="0.25">
      <c r="A167">
        <v>17000000</v>
      </c>
      <c r="B167">
        <v>723000</v>
      </c>
      <c r="D167" s="19">
        <f t="shared" si="4"/>
        <v>170</v>
      </c>
      <c r="E167" s="19">
        <f t="shared" si="5"/>
        <v>7.23</v>
      </c>
      <c r="G167" s="19">
        <v>170</v>
      </c>
      <c r="H167" s="19">
        <v>7.23</v>
      </c>
    </row>
    <row r="168" spans="1:8" x14ac:dyDescent="0.25">
      <c r="A168">
        <v>3000000</v>
      </c>
      <c r="D168" s="19">
        <f t="shared" si="4"/>
        <v>30</v>
      </c>
      <c r="E168" s="19">
        <f t="shared" si="5"/>
        <v>0</v>
      </c>
      <c r="G168" s="19">
        <v>30</v>
      </c>
      <c r="H168" s="19">
        <v>0</v>
      </c>
    </row>
    <row r="169" spans="1:8" x14ac:dyDescent="0.25">
      <c r="A169">
        <v>1500000</v>
      </c>
      <c r="D169" s="19">
        <f t="shared" si="4"/>
        <v>15</v>
      </c>
      <c r="E169" s="19">
        <f t="shared" si="5"/>
        <v>0</v>
      </c>
      <c r="G169" s="19">
        <v>15</v>
      </c>
      <c r="H169" s="19">
        <v>0</v>
      </c>
    </row>
    <row r="170" spans="1:8" x14ac:dyDescent="0.25">
      <c r="A170">
        <v>712000</v>
      </c>
      <c r="D170" s="19">
        <f t="shared" si="4"/>
        <v>7.12</v>
      </c>
      <c r="E170" s="19">
        <f t="shared" si="5"/>
        <v>0</v>
      </c>
      <c r="G170" s="19">
        <v>7.12</v>
      </c>
      <c r="H170" s="19">
        <v>0</v>
      </c>
    </row>
    <row r="171" spans="1:8" x14ac:dyDescent="0.25">
      <c r="A171">
        <v>500000</v>
      </c>
      <c r="D171" s="19">
        <f t="shared" si="4"/>
        <v>5</v>
      </c>
      <c r="E171" s="19">
        <f t="shared" si="5"/>
        <v>0</v>
      </c>
      <c r="G171" s="19">
        <v>5</v>
      </c>
      <c r="H171" s="19">
        <v>0</v>
      </c>
    </row>
    <row r="172" spans="1:8" x14ac:dyDescent="0.25">
      <c r="A172">
        <v>14000000</v>
      </c>
      <c r="D172" s="19">
        <f t="shared" si="4"/>
        <v>140</v>
      </c>
      <c r="E172" s="19">
        <f t="shared" si="5"/>
        <v>0</v>
      </c>
      <c r="G172" s="19">
        <v>140</v>
      </c>
      <c r="H172" s="19">
        <v>0</v>
      </c>
    </row>
    <row r="173" spans="1:8" x14ac:dyDescent="0.25">
      <c r="A173">
        <v>6000000</v>
      </c>
      <c r="D173" s="19">
        <f t="shared" si="4"/>
        <v>60</v>
      </c>
      <c r="E173" s="19">
        <f t="shared" si="5"/>
        <v>0</v>
      </c>
      <c r="G173" s="19">
        <v>60</v>
      </c>
      <c r="H173" s="19">
        <v>0</v>
      </c>
    </row>
    <row r="174" spans="1:8" x14ac:dyDescent="0.25">
      <c r="A174">
        <v>3000000</v>
      </c>
      <c r="D174" s="19">
        <f t="shared" si="4"/>
        <v>30</v>
      </c>
      <c r="E174" s="19">
        <f t="shared" si="5"/>
        <v>0</v>
      </c>
      <c r="G174" s="19">
        <v>30</v>
      </c>
      <c r="H174" s="19">
        <v>0</v>
      </c>
    </row>
    <row r="175" spans="1:8" x14ac:dyDescent="0.25">
      <c r="A175">
        <v>8998000</v>
      </c>
      <c r="D175" s="19">
        <f t="shared" si="4"/>
        <v>89.98</v>
      </c>
      <c r="E175" s="19">
        <f t="shared" si="5"/>
        <v>0</v>
      </c>
      <c r="G175" s="19">
        <v>89.98</v>
      </c>
      <c r="H175" s="19">
        <v>0</v>
      </c>
    </row>
    <row r="176" spans="1:8" x14ac:dyDescent="0.25">
      <c r="A176">
        <v>20049000</v>
      </c>
      <c r="D176" s="19">
        <f t="shared" si="4"/>
        <v>200.49</v>
      </c>
      <c r="E176" s="19">
        <f t="shared" si="5"/>
        <v>0</v>
      </c>
      <c r="G176" s="19">
        <v>200.49</v>
      </c>
      <c r="H176" s="19">
        <v>0</v>
      </c>
    </row>
    <row r="177" spans="1:8" x14ac:dyDescent="0.25">
      <c r="A177">
        <v>10000000</v>
      </c>
      <c r="D177" s="19">
        <f t="shared" si="4"/>
        <v>100</v>
      </c>
      <c r="E177" s="19">
        <f t="shared" si="5"/>
        <v>0</v>
      </c>
      <c r="G177" s="19">
        <v>100</v>
      </c>
      <c r="H177" s="19">
        <v>0</v>
      </c>
    </row>
    <row r="178" spans="1:8" x14ac:dyDescent="0.25">
      <c r="A178">
        <v>5000000</v>
      </c>
      <c r="B178">
        <v>42000000</v>
      </c>
      <c r="D178" s="19">
        <f t="shared" si="4"/>
        <v>50</v>
      </c>
      <c r="E178" s="19">
        <f t="shared" si="5"/>
        <v>420</v>
      </c>
      <c r="G178" s="19">
        <v>50</v>
      </c>
      <c r="H178" s="19">
        <v>420</v>
      </c>
    </row>
    <row r="179" spans="1:8" x14ac:dyDescent="0.25">
      <c r="A179">
        <v>4666000</v>
      </c>
      <c r="B179">
        <v>257500000</v>
      </c>
      <c r="D179" s="19">
        <f t="shared" si="4"/>
        <v>46.66</v>
      </c>
      <c r="E179" s="19">
        <f t="shared" si="5"/>
        <v>2575</v>
      </c>
      <c r="G179" s="19">
        <v>46.66</v>
      </c>
      <c r="H179" s="19">
        <v>2575</v>
      </c>
    </row>
    <row r="180" spans="1:8" x14ac:dyDescent="0.25">
      <c r="A180">
        <v>28611000</v>
      </c>
      <c r="B180">
        <v>17948000</v>
      </c>
      <c r="D180" s="19">
        <f t="shared" si="4"/>
        <v>286.11</v>
      </c>
      <c r="E180" s="19">
        <f t="shared" si="5"/>
        <v>179.48</v>
      </c>
      <c r="G180" s="19">
        <v>286.11</v>
      </c>
      <c r="H180" s="19">
        <v>179.48</v>
      </c>
    </row>
    <row r="181" spans="1:8" x14ac:dyDescent="0.25">
      <c r="A181">
        <v>1691000</v>
      </c>
      <c r="B181">
        <v>102175000</v>
      </c>
      <c r="D181" s="19">
        <f t="shared" si="4"/>
        <v>16.91</v>
      </c>
      <c r="E181" s="19">
        <f t="shared" si="5"/>
        <v>1021.75</v>
      </c>
      <c r="H181" s="19">
        <v>1021.75</v>
      </c>
    </row>
    <row r="182" spans="1:8" x14ac:dyDescent="0.25">
      <c r="A182">
        <v>13835000</v>
      </c>
      <c r="B182">
        <v>2300000</v>
      </c>
      <c r="D182" s="19">
        <f t="shared" si="4"/>
        <v>138.35</v>
      </c>
      <c r="E182" s="19">
        <f t="shared" si="5"/>
        <v>23</v>
      </c>
      <c r="H182" s="19">
        <v>23</v>
      </c>
    </row>
    <row r="183" spans="1:8" x14ac:dyDescent="0.25">
      <c r="A183">
        <v>256000</v>
      </c>
      <c r="B183">
        <v>14700000</v>
      </c>
      <c r="D183" s="19">
        <f t="shared" si="4"/>
        <v>2.56</v>
      </c>
      <c r="E183" s="19">
        <f t="shared" si="5"/>
        <v>147</v>
      </c>
      <c r="G183" s="19">
        <v>2.56</v>
      </c>
      <c r="H183" s="19">
        <v>147</v>
      </c>
    </row>
    <row r="184" spans="1:8" x14ac:dyDescent="0.25">
      <c r="A184">
        <v>1634000</v>
      </c>
      <c r="B184">
        <v>40490000</v>
      </c>
      <c r="D184" s="19">
        <f t="shared" si="4"/>
        <v>16.34</v>
      </c>
      <c r="E184" s="19">
        <f t="shared" si="5"/>
        <v>404.9</v>
      </c>
      <c r="G184" s="19">
        <v>16.34</v>
      </c>
      <c r="H184" s="19">
        <v>404.9</v>
      </c>
    </row>
    <row r="185" spans="1:8" x14ac:dyDescent="0.25">
      <c r="A185">
        <v>4500000</v>
      </c>
      <c r="B185">
        <v>171270000</v>
      </c>
      <c r="D185" s="19">
        <f t="shared" si="4"/>
        <v>45</v>
      </c>
      <c r="E185" s="19">
        <f t="shared" si="5"/>
        <v>1712.7</v>
      </c>
      <c r="H185" s="19">
        <v>1712.7</v>
      </c>
    </row>
    <row r="186" spans="1:8" x14ac:dyDescent="0.25">
      <c r="A186">
        <v>19031000</v>
      </c>
      <c r="B186">
        <v>7596000</v>
      </c>
      <c r="D186" s="19">
        <f t="shared" si="4"/>
        <v>190.31</v>
      </c>
      <c r="E186" s="19">
        <f t="shared" si="5"/>
        <v>75.959999999999994</v>
      </c>
      <c r="H186" s="19">
        <v>75.959999999999994</v>
      </c>
    </row>
    <row r="187" spans="1:8" x14ac:dyDescent="0.25">
      <c r="A187">
        <v>844000</v>
      </c>
      <c r="B187">
        <v>48660000</v>
      </c>
      <c r="D187" s="19">
        <f t="shared" si="4"/>
        <v>8.44</v>
      </c>
      <c r="E187" s="19">
        <f t="shared" si="5"/>
        <v>486.6</v>
      </c>
      <c r="G187" s="19">
        <v>8.44</v>
      </c>
      <c r="H187" s="19">
        <v>486.6</v>
      </c>
    </row>
    <row r="188" spans="1:8" x14ac:dyDescent="0.25">
      <c r="A188">
        <v>3605000</v>
      </c>
      <c r="B188">
        <v>54008000</v>
      </c>
      <c r="D188" s="19">
        <f t="shared" si="4"/>
        <v>36.049999999999997</v>
      </c>
      <c r="E188" s="19">
        <f t="shared" si="5"/>
        <v>540.08000000000004</v>
      </c>
      <c r="G188" s="19">
        <v>36.049999999999997</v>
      </c>
      <c r="H188" s="19">
        <v>540.08000000000004</v>
      </c>
    </row>
    <row r="189" spans="1:8" x14ac:dyDescent="0.25">
      <c r="A189">
        <v>6001000</v>
      </c>
      <c r="B189">
        <v>346046000</v>
      </c>
      <c r="D189" s="19">
        <f t="shared" si="4"/>
        <v>60.01</v>
      </c>
      <c r="E189" s="19">
        <f t="shared" si="5"/>
        <v>3460.46</v>
      </c>
      <c r="G189" s="19">
        <v>60.01</v>
      </c>
      <c r="H189" s="19">
        <v>3460.46</v>
      </c>
    </row>
    <row r="190" spans="1:8" x14ac:dyDescent="0.25">
      <c r="A190">
        <v>38450000</v>
      </c>
      <c r="B190">
        <v>58600000</v>
      </c>
      <c r="D190" s="19">
        <f t="shared" si="4"/>
        <v>384.5</v>
      </c>
      <c r="E190" s="19">
        <f t="shared" si="5"/>
        <v>586</v>
      </c>
      <c r="G190" s="19">
        <v>384.5</v>
      </c>
      <c r="H190" s="19">
        <v>586</v>
      </c>
    </row>
    <row r="191" spans="1:8" x14ac:dyDescent="0.25">
      <c r="A191">
        <v>1122000</v>
      </c>
      <c r="B191">
        <v>4300000</v>
      </c>
      <c r="D191" s="19">
        <f t="shared" si="4"/>
        <v>11.22</v>
      </c>
      <c r="E191" s="19">
        <f t="shared" si="5"/>
        <v>43</v>
      </c>
      <c r="G191" s="19">
        <v>11.22</v>
      </c>
      <c r="H191" s="19">
        <v>43</v>
      </c>
    </row>
    <row r="192" spans="1:8" x14ac:dyDescent="0.25">
      <c r="A192">
        <v>5600000</v>
      </c>
      <c r="B192">
        <v>8800000</v>
      </c>
      <c r="D192" s="19">
        <f t="shared" si="4"/>
        <v>56</v>
      </c>
      <c r="E192" s="19">
        <f t="shared" si="5"/>
        <v>88</v>
      </c>
      <c r="G192" s="19">
        <v>56</v>
      </c>
      <c r="H192" s="19">
        <v>88</v>
      </c>
    </row>
    <row r="193" spans="1:8" x14ac:dyDescent="0.25">
      <c r="A193">
        <v>2222000</v>
      </c>
      <c r="B193">
        <v>53000000</v>
      </c>
      <c r="D193" s="19">
        <f t="shared" si="4"/>
        <v>22.22</v>
      </c>
      <c r="E193" s="19">
        <f t="shared" si="5"/>
        <v>530</v>
      </c>
      <c r="H193" s="19">
        <v>530</v>
      </c>
    </row>
    <row r="194" spans="1:8" x14ac:dyDescent="0.25">
      <c r="A194">
        <v>4645000</v>
      </c>
      <c r="B194">
        <v>185600000</v>
      </c>
      <c r="D194" s="19">
        <f t="shared" si="4"/>
        <v>46.45</v>
      </c>
      <c r="E194" s="19">
        <f t="shared" si="5"/>
        <v>1856</v>
      </c>
      <c r="H194" s="19">
        <v>1856</v>
      </c>
    </row>
    <row r="195" spans="1:8" x14ac:dyDescent="0.25">
      <c r="A195">
        <v>42422000</v>
      </c>
      <c r="B195">
        <v>1138656000</v>
      </c>
      <c r="D195" s="19">
        <f t="shared" ref="D195:D258" si="6">ROUND(A195/100000,2)</f>
        <v>424.22</v>
      </c>
      <c r="E195" s="19">
        <f t="shared" ref="E195:E258" si="7">ROUND(B195/100000,2)</f>
        <v>11386.56</v>
      </c>
      <c r="H195" s="19">
        <v>11386.56</v>
      </c>
    </row>
    <row r="196" spans="1:8" x14ac:dyDescent="0.25">
      <c r="A196">
        <v>388468000</v>
      </c>
      <c r="B196">
        <v>200000</v>
      </c>
      <c r="D196" s="19">
        <f t="shared" si="6"/>
        <v>3884.68</v>
      </c>
      <c r="E196" s="19">
        <f t="shared" si="7"/>
        <v>2</v>
      </c>
      <c r="H196" s="19">
        <v>2</v>
      </c>
    </row>
    <row r="197" spans="1:8" x14ac:dyDescent="0.25">
      <c r="A197">
        <v>24000</v>
      </c>
      <c r="B197">
        <v>1826000</v>
      </c>
      <c r="D197" s="19">
        <f t="shared" si="6"/>
        <v>0.24</v>
      </c>
      <c r="E197" s="19">
        <f t="shared" si="7"/>
        <v>18.260000000000002</v>
      </c>
      <c r="G197" s="19">
        <v>0.24</v>
      </c>
      <c r="H197" s="19">
        <v>18.260000000000002</v>
      </c>
    </row>
    <row r="198" spans="1:8" x14ac:dyDescent="0.25">
      <c r="A198">
        <v>200000</v>
      </c>
      <c r="B198">
        <v>40100000</v>
      </c>
      <c r="D198" s="19">
        <f t="shared" si="6"/>
        <v>2</v>
      </c>
      <c r="E198" s="19">
        <f t="shared" si="7"/>
        <v>401</v>
      </c>
      <c r="G198" s="19">
        <v>2</v>
      </c>
      <c r="H198" s="19">
        <v>401</v>
      </c>
    </row>
    <row r="199" spans="1:8" x14ac:dyDescent="0.25">
      <c r="A199">
        <v>2970000</v>
      </c>
      <c r="D199" s="19">
        <f t="shared" si="6"/>
        <v>29.7</v>
      </c>
      <c r="E199" s="19">
        <f t="shared" si="7"/>
        <v>0</v>
      </c>
      <c r="G199" s="19">
        <v>29.7</v>
      </c>
      <c r="H199" s="19">
        <v>0</v>
      </c>
    </row>
    <row r="200" spans="1:8" x14ac:dyDescent="0.25">
      <c r="A200">
        <v>123000000</v>
      </c>
      <c r="B200">
        <v>36149000</v>
      </c>
      <c r="D200" s="19">
        <f t="shared" si="6"/>
        <v>1230</v>
      </c>
      <c r="E200" s="19">
        <f t="shared" si="7"/>
        <v>361.49</v>
      </c>
      <c r="G200" s="19">
        <v>1230</v>
      </c>
      <c r="H200" s="19">
        <v>361.49</v>
      </c>
    </row>
    <row r="201" spans="1:8" x14ac:dyDescent="0.25">
      <c r="A201">
        <v>50609000</v>
      </c>
      <c r="B201">
        <v>111488000</v>
      </c>
      <c r="D201" s="19">
        <f t="shared" si="6"/>
        <v>506.09</v>
      </c>
      <c r="E201" s="19">
        <f t="shared" si="7"/>
        <v>1114.8800000000001</v>
      </c>
      <c r="G201" s="19">
        <v>506.09</v>
      </c>
      <c r="H201" s="19">
        <v>1114.8800000000001</v>
      </c>
    </row>
    <row r="202" spans="1:8" x14ac:dyDescent="0.25">
      <c r="A202">
        <v>1000000</v>
      </c>
      <c r="B202">
        <v>376000</v>
      </c>
      <c r="D202" s="19">
        <f t="shared" si="6"/>
        <v>10</v>
      </c>
      <c r="E202" s="19">
        <f t="shared" si="7"/>
        <v>3.76</v>
      </c>
      <c r="G202" s="19">
        <v>10</v>
      </c>
      <c r="H202" s="19">
        <v>3.76</v>
      </c>
    </row>
    <row r="203" spans="1:8" x14ac:dyDescent="0.25">
      <c r="A203">
        <v>4017000</v>
      </c>
      <c r="B203">
        <v>8649000</v>
      </c>
      <c r="D203" s="19">
        <f t="shared" si="6"/>
        <v>40.17</v>
      </c>
      <c r="E203" s="19">
        <f t="shared" si="7"/>
        <v>86.49</v>
      </c>
      <c r="H203" s="19">
        <v>86.49</v>
      </c>
    </row>
    <row r="204" spans="1:8" x14ac:dyDescent="0.25">
      <c r="A204">
        <v>12388000</v>
      </c>
      <c r="D204" s="19">
        <f t="shared" si="6"/>
        <v>123.88</v>
      </c>
      <c r="E204" s="19">
        <f t="shared" si="7"/>
        <v>0</v>
      </c>
      <c r="H204" s="19">
        <v>0</v>
      </c>
    </row>
    <row r="205" spans="1:8" x14ac:dyDescent="0.25">
      <c r="A205">
        <v>42000</v>
      </c>
      <c r="D205" s="19">
        <f t="shared" si="6"/>
        <v>0.42</v>
      </c>
      <c r="E205" s="19">
        <f t="shared" si="7"/>
        <v>0</v>
      </c>
      <c r="H205" s="19">
        <v>0</v>
      </c>
    </row>
    <row r="206" spans="1:8" x14ac:dyDescent="0.25">
      <c r="A206">
        <v>500000</v>
      </c>
      <c r="B206">
        <v>32598000</v>
      </c>
      <c r="D206" s="19">
        <f t="shared" si="6"/>
        <v>5</v>
      </c>
      <c r="E206" s="19">
        <f t="shared" si="7"/>
        <v>325.98</v>
      </c>
      <c r="G206" s="19">
        <v>5</v>
      </c>
      <c r="H206" s="19">
        <v>325.98</v>
      </c>
    </row>
    <row r="207" spans="1:8" x14ac:dyDescent="0.25">
      <c r="A207">
        <v>3000000</v>
      </c>
      <c r="B207">
        <v>56114000</v>
      </c>
      <c r="E207" s="19">
        <f t="shared" si="7"/>
        <v>561.14</v>
      </c>
      <c r="G207" s="19">
        <v>30</v>
      </c>
      <c r="H207" s="19">
        <v>561.14</v>
      </c>
    </row>
    <row r="208" spans="1:8" x14ac:dyDescent="0.25">
      <c r="A208">
        <v>1500000</v>
      </c>
      <c r="D208" s="19">
        <f t="shared" si="6"/>
        <v>15</v>
      </c>
      <c r="E208" s="19">
        <f t="shared" si="7"/>
        <v>0</v>
      </c>
      <c r="G208" s="19">
        <v>15</v>
      </c>
      <c r="H208" s="19">
        <v>0</v>
      </c>
    </row>
    <row r="209" spans="1:8" x14ac:dyDescent="0.25">
      <c r="A209">
        <v>500000</v>
      </c>
      <c r="D209" s="19">
        <f t="shared" si="6"/>
        <v>5</v>
      </c>
      <c r="E209" s="19">
        <f t="shared" si="7"/>
        <v>0</v>
      </c>
      <c r="G209" s="19">
        <v>5</v>
      </c>
      <c r="H209" s="19">
        <v>0</v>
      </c>
    </row>
    <row r="210" spans="1:8" x14ac:dyDescent="0.25">
      <c r="A210">
        <v>1500000</v>
      </c>
      <c r="D210" s="19">
        <f t="shared" si="6"/>
        <v>15</v>
      </c>
      <c r="E210" s="19">
        <f t="shared" si="7"/>
        <v>0</v>
      </c>
      <c r="G210" s="19">
        <v>15</v>
      </c>
      <c r="H210" s="19">
        <v>0</v>
      </c>
    </row>
    <row r="211" spans="1:8" x14ac:dyDescent="0.25">
      <c r="A211">
        <v>9677000</v>
      </c>
      <c r="D211" s="19">
        <f t="shared" si="6"/>
        <v>96.77</v>
      </c>
      <c r="E211" s="19">
        <f t="shared" si="7"/>
        <v>0</v>
      </c>
      <c r="G211" s="19">
        <v>96.77</v>
      </c>
      <c r="H211" s="19">
        <v>0</v>
      </c>
    </row>
    <row r="212" spans="1:8" x14ac:dyDescent="0.25">
      <c r="A212">
        <v>2000000</v>
      </c>
      <c r="D212" s="19">
        <f t="shared" si="6"/>
        <v>20</v>
      </c>
      <c r="E212" s="19">
        <f t="shared" si="7"/>
        <v>0</v>
      </c>
      <c r="G212" s="19">
        <v>20</v>
      </c>
      <c r="H212" s="19">
        <v>0</v>
      </c>
    </row>
    <row r="213" spans="1:8" x14ac:dyDescent="0.25">
      <c r="A213">
        <v>3622000</v>
      </c>
      <c r="D213" s="19">
        <f t="shared" si="6"/>
        <v>36.22</v>
      </c>
      <c r="E213" s="19">
        <f t="shared" si="7"/>
        <v>0</v>
      </c>
      <c r="H213" s="19">
        <v>0</v>
      </c>
    </row>
    <row r="214" spans="1:8" x14ac:dyDescent="0.25">
      <c r="A214">
        <v>6235000</v>
      </c>
      <c r="D214" s="19">
        <f t="shared" si="6"/>
        <v>62.35</v>
      </c>
      <c r="E214" s="19">
        <f t="shared" si="7"/>
        <v>0</v>
      </c>
      <c r="G214" s="19">
        <v>62.35</v>
      </c>
      <c r="H214" s="19">
        <v>0</v>
      </c>
    </row>
    <row r="215" spans="1:8" x14ac:dyDescent="0.25">
      <c r="A215">
        <v>15000000</v>
      </c>
      <c r="B215">
        <v>7289000</v>
      </c>
      <c r="D215" s="19">
        <f t="shared" si="6"/>
        <v>150</v>
      </c>
      <c r="E215" s="19">
        <f t="shared" si="7"/>
        <v>72.89</v>
      </c>
      <c r="G215" s="19">
        <v>150</v>
      </c>
      <c r="H215" s="19">
        <v>72.89</v>
      </c>
    </row>
    <row r="216" spans="1:8" x14ac:dyDescent="0.25">
      <c r="A216">
        <v>811000</v>
      </c>
      <c r="B216">
        <v>7725000</v>
      </c>
      <c r="D216" s="19">
        <f t="shared" si="6"/>
        <v>8.11</v>
      </c>
      <c r="E216" s="19">
        <f t="shared" si="7"/>
        <v>77.25</v>
      </c>
      <c r="H216" s="19">
        <v>77.25</v>
      </c>
    </row>
    <row r="217" spans="1:8" x14ac:dyDescent="0.25">
      <c r="A217">
        <v>30000000</v>
      </c>
      <c r="D217" s="19">
        <f t="shared" si="6"/>
        <v>300</v>
      </c>
      <c r="E217" s="19">
        <f t="shared" si="7"/>
        <v>0</v>
      </c>
      <c r="G217" s="19">
        <v>300</v>
      </c>
      <c r="H217" s="19">
        <v>0</v>
      </c>
    </row>
    <row r="218" spans="1:8" x14ac:dyDescent="0.25">
      <c r="A218">
        <v>10000000</v>
      </c>
      <c r="D218" s="19">
        <f t="shared" si="6"/>
        <v>100</v>
      </c>
      <c r="E218" s="19">
        <f t="shared" si="7"/>
        <v>0</v>
      </c>
      <c r="G218" s="19">
        <v>100</v>
      </c>
      <c r="H218" s="19">
        <v>0</v>
      </c>
    </row>
    <row r="219" spans="1:8" x14ac:dyDescent="0.25">
      <c r="A219">
        <v>806000</v>
      </c>
      <c r="B219">
        <v>240361000</v>
      </c>
      <c r="D219" s="19">
        <f t="shared" si="6"/>
        <v>8.06</v>
      </c>
      <c r="E219" s="19">
        <f t="shared" si="7"/>
        <v>2403.61</v>
      </c>
      <c r="G219" s="19">
        <v>8.06</v>
      </c>
      <c r="H219" s="19">
        <v>2403.61</v>
      </c>
    </row>
    <row r="220" spans="1:8" x14ac:dyDescent="0.25">
      <c r="A220">
        <v>6000000</v>
      </c>
      <c r="D220" s="19">
        <f t="shared" si="6"/>
        <v>60</v>
      </c>
      <c r="E220" s="19">
        <f t="shared" si="7"/>
        <v>0</v>
      </c>
      <c r="G220" s="19">
        <v>60</v>
      </c>
      <c r="H220" s="19">
        <v>0</v>
      </c>
    </row>
    <row r="221" spans="1:8" x14ac:dyDescent="0.25">
      <c r="A221">
        <v>10833000</v>
      </c>
      <c r="D221" s="19">
        <f t="shared" si="6"/>
        <v>108.33</v>
      </c>
      <c r="E221" s="19">
        <f t="shared" si="7"/>
        <v>0</v>
      </c>
      <c r="G221" s="19">
        <v>108.33</v>
      </c>
      <c r="H221" s="19">
        <v>0</v>
      </c>
    </row>
    <row r="222" spans="1:8" x14ac:dyDescent="0.25">
      <c r="A222">
        <v>500000</v>
      </c>
      <c r="B222">
        <v>130632000</v>
      </c>
      <c r="D222" s="19">
        <f t="shared" si="6"/>
        <v>5</v>
      </c>
      <c r="E222" s="19">
        <f t="shared" si="7"/>
        <v>1306.32</v>
      </c>
      <c r="G222" s="19">
        <v>5</v>
      </c>
      <c r="H222" s="19">
        <v>1306.32</v>
      </c>
    </row>
    <row r="223" spans="1:8" x14ac:dyDescent="0.25">
      <c r="A223">
        <v>3500000</v>
      </c>
      <c r="B223">
        <v>17280000</v>
      </c>
      <c r="D223" s="19">
        <f t="shared" si="6"/>
        <v>35</v>
      </c>
      <c r="E223" s="19">
        <f t="shared" si="7"/>
        <v>172.8</v>
      </c>
      <c r="G223" s="19">
        <v>35</v>
      </c>
      <c r="H223" s="19">
        <v>172.8</v>
      </c>
    </row>
    <row r="224" spans="1:8" x14ac:dyDescent="0.25">
      <c r="A224">
        <v>15000000</v>
      </c>
      <c r="B224">
        <v>16497000</v>
      </c>
      <c r="D224" s="19">
        <f t="shared" si="6"/>
        <v>150</v>
      </c>
      <c r="E224" s="19">
        <f t="shared" si="7"/>
        <v>164.97</v>
      </c>
      <c r="G224" s="19">
        <v>150</v>
      </c>
      <c r="H224" s="19">
        <v>164.97</v>
      </c>
    </row>
    <row r="225" spans="1:8" x14ac:dyDescent="0.25">
      <c r="A225">
        <v>10000000</v>
      </c>
      <c r="B225">
        <v>25736000</v>
      </c>
      <c r="D225" s="19">
        <f t="shared" si="6"/>
        <v>100</v>
      </c>
      <c r="E225" s="19">
        <f t="shared" si="7"/>
        <v>257.36</v>
      </c>
      <c r="G225" s="19">
        <v>100</v>
      </c>
      <c r="H225" s="19">
        <v>257.36</v>
      </c>
    </row>
    <row r="226" spans="1:8" x14ac:dyDescent="0.25">
      <c r="A226">
        <v>22000000</v>
      </c>
      <c r="B226">
        <v>9314000</v>
      </c>
      <c r="D226" s="19">
        <f t="shared" si="6"/>
        <v>220</v>
      </c>
      <c r="E226" s="19">
        <f t="shared" si="7"/>
        <v>93.14</v>
      </c>
      <c r="G226" s="19">
        <v>220</v>
      </c>
      <c r="H226" s="19">
        <v>93.14</v>
      </c>
    </row>
    <row r="227" spans="1:8" x14ac:dyDescent="0.25">
      <c r="A227">
        <v>18547000</v>
      </c>
      <c r="B227">
        <v>13187000</v>
      </c>
      <c r="D227" s="19">
        <f t="shared" si="6"/>
        <v>185.47</v>
      </c>
      <c r="E227" s="19">
        <f t="shared" si="7"/>
        <v>131.87</v>
      </c>
      <c r="H227" s="19">
        <v>131.87</v>
      </c>
    </row>
    <row r="228" spans="1:8" x14ac:dyDescent="0.25">
      <c r="A228">
        <v>2320000</v>
      </c>
      <c r="D228" s="19">
        <f t="shared" si="6"/>
        <v>23.2</v>
      </c>
      <c r="E228" s="19">
        <f t="shared" si="7"/>
        <v>0</v>
      </c>
      <c r="H228" s="19">
        <v>0</v>
      </c>
    </row>
    <row r="229" spans="1:8" x14ac:dyDescent="0.25">
      <c r="A229">
        <v>2742000</v>
      </c>
      <c r="D229" s="19">
        <f t="shared" si="6"/>
        <v>27.42</v>
      </c>
      <c r="E229" s="19">
        <f t="shared" si="7"/>
        <v>0</v>
      </c>
      <c r="H229" s="19">
        <v>0</v>
      </c>
    </row>
    <row r="230" spans="1:8" x14ac:dyDescent="0.25">
      <c r="A230">
        <v>2860000</v>
      </c>
      <c r="D230" s="19">
        <f t="shared" si="6"/>
        <v>28.6</v>
      </c>
      <c r="E230" s="19">
        <f t="shared" si="7"/>
        <v>0</v>
      </c>
      <c r="H230" s="19">
        <v>0</v>
      </c>
    </row>
    <row r="231" spans="1:8" x14ac:dyDescent="0.25">
      <c r="A231">
        <v>1035000</v>
      </c>
      <c r="B231">
        <v>3181000</v>
      </c>
      <c r="D231" s="19">
        <f t="shared" si="6"/>
        <v>10.35</v>
      </c>
      <c r="E231" s="19">
        <f t="shared" si="7"/>
        <v>31.81</v>
      </c>
      <c r="H231" s="19">
        <v>31.81</v>
      </c>
    </row>
    <row r="232" spans="1:8" x14ac:dyDescent="0.25">
      <c r="A232">
        <v>1465000</v>
      </c>
      <c r="B232">
        <v>3156000</v>
      </c>
      <c r="D232" s="19">
        <f t="shared" si="6"/>
        <v>14.65</v>
      </c>
      <c r="E232" s="19">
        <f t="shared" si="7"/>
        <v>31.56</v>
      </c>
      <c r="H232" s="19">
        <v>31.56</v>
      </c>
    </row>
    <row r="233" spans="1:8" x14ac:dyDescent="0.25">
      <c r="A233">
        <v>95000000</v>
      </c>
      <c r="B233">
        <v>3600000</v>
      </c>
      <c r="D233" s="19">
        <f t="shared" si="6"/>
        <v>950</v>
      </c>
      <c r="E233" s="19">
        <f t="shared" si="7"/>
        <v>36</v>
      </c>
      <c r="G233" s="19">
        <v>950</v>
      </c>
      <c r="H233" s="19">
        <v>36</v>
      </c>
    </row>
    <row r="234" spans="1:8" x14ac:dyDescent="0.25">
      <c r="A234">
        <v>10000000</v>
      </c>
      <c r="B234">
        <v>5000000</v>
      </c>
      <c r="D234" s="19">
        <f t="shared" si="6"/>
        <v>100</v>
      </c>
      <c r="E234" s="19">
        <f t="shared" si="7"/>
        <v>50</v>
      </c>
      <c r="G234" s="19">
        <v>100</v>
      </c>
      <c r="H234" s="19">
        <v>50</v>
      </c>
    </row>
    <row r="235" spans="1:8" x14ac:dyDescent="0.25">
      <c r="A235">
        <v>353000</v>
      </c>
      <c r="B235">
        <v>2963000</v>
      </c>
      <c r="D235" s="19">
        <f t="shared" si="6"/>
        <v>3.53</v>
      </c>
      <c r="E235" s="19">
        <f t="shared" si="7"/>
        <v>29.63</v>
      </c>
      <c r="G235" s="19">
        <v>3.53</v>
      </c>
      <c r="H235" s="19">
        <v>29.63</v>
      </c>
    </row>
    <row r="236" spans="1:8" x14ac:dyDescent="0.25">
      <c r="A236">
        <v>351000</v>
      </c>
      <c r="D236" s="19">
        <f t="shared" si="6"/>
        <v>3.51</v>
      </c>
      <c r="E236" s="19">
        <f t="shared" si="7"/>
        <v>0</v>
      </c>
      <c r="G236" s="19">
        <v>3.51</v>
      </c>
      <c r="H236" s="19">
        <v>0</v>
      </c>
    </row>
    <row r="237" spans="1:8" x14ac:dyDescent="0.25">
      <c r="A237">
        <v>400000</v>
      </c>
      <c r="D237" s="19">
        <f t="shared" si="6"/>
        <v>4</v>
      </c>
      <c r="E237" s="19">
        <f t="shared" si="7"/>
        <v>0</v>
      </c>
      <c r="G237" s="19">
        <v>4</v>
      </c>
      <c r="H237" s="19">
        <v>0</v>
      </c>
    </row>
    <row r="238" spans="1:8" x14ac:dyDescent="0.25">
      <c r="A238">
        <v>556000</v>
      </c>
      <c r="D238" s="19">
        <f t="shared" si="6"/>
        <v>5.56</v>
      </c>
      <c r="E238" s="19">
        <f t="shared" si="7"/>
        <v>0</v>
      </c>
      <c r="G238" s="19">
        <v>5.56</v>
      </c>
      <c r="H238" s="19">
        <v>0</v>
      </c>
    </row>
    <row r="239" spans="1:8" x14ac:dyDescent="0.25">
      <c r="A239">
        <v>329000</v>
      </c>
      <c r="D239" s="19">
        <f t="shared" si="6"/>
        <v>3.29</v>
      </c>
      <c r="E239" s="19">
        <f t="shared" si="7"/>
        <v>0</v>
      </c>
      <c r="G239" s="19">
        <v>3.29</v>
      </c>
      <c r="H239" s="19">
        <v>0</v>
      </c>
    </row>
    <row r="240" spans="1:8" x14ac:dyDescent="0.25">
      <c r="A240">
        <v>341105000</v>
      </c>
      <c r="D240" s="19">
        <f t="shared" si="6"/>
        <v>3411.05</v>
      </c>
      <c r="E240" s="19">
        <f t="shared" si="7"/>
        <v>0</v>
      </c>
      <c r="G240" s="19">
        <v>3411.05</v>
      </c>
      <c r="H240" s="19">
        <v>0</v>
      </c>
    </row>
    <row r="241" spans="1:8" x14ac:dyDescent="0.25">
      <c r="A241">
        <v>47700000</v>
      </c>
      <c r="D241" s="19">
        <f t="shared" si="6"/>
        <v>477</v>
      </c>
      <c r="E241" s="19">
        <f t="shared" si="7"/>
        <v>0</v>
      </c>
      <c r="G241" s="19">
        <v>477</v>
      </c>
      <c r="H241" s="19">
        <v>0</v>
      </c>
    </row>
    <row r="242" spans="1:8" x14ac:dyDescent="0.25">
      <c r="A242">
        <v>9693000</v>
      </c>
      <c r="B242">
        <v>39681000</v>
      </c>
      <c r="D242" s="19">
        <f t="shared" si="6"/>
        <v>96.93</v>
      </c>
      <c r="E242" s="19">
        <f t="shared" si="7"/>
        <v>396.81</v>
      </c>
      <c r="G242" s="19">
        <v>96.93</v>
      </c>
      <c r="H242" s="19">
        <v>396.81</v>
      </c>
    </row>
    <row r="243" spans="1:8" x14ac:dyDescent="0.25">
      <c r="A243">
        <v>23500000</v>
      </c>
      <c r="D243" s="19">
        <f t="shared" si="6"/>
        <v>235</v>
      </c>
      <c r="E243" s="19">
        <f t="shared" si="7"/>
        <v>0</v>
      </c>
      <c r="G243" s="19">
        <v>235</v>
      </c>
      <c r="H243" s="19">
        <v>0</v>
      </c>
    </row>
    <row r="244" spans="1:8" x14ac:dyDescent="0.25">
      <c r="A244">
        <v>10000000</v>
      </c>
      <c r="D244" s="19">
        <f t="shared" si="6"/>
        <v>100</v>
      </c>
      <c r="E244" s="19">
        <f t="shared" si="7"/>
        <v>0</v>
      </c>
      <c r="G244" s="19">
        <v>100</v>
      </c>
      <c r="H244" s="19">
        <v>0</v>
      </c>
    </row>
    <row r="245" spans="1:8" x14ac:dyDescent="0.25">
      <c r="A245">
        <v>10000000</v>
      </c>
      <c r="D245" s="19">
        <f t="shared" si="6"/>
        <v>100</v>
      </c>
      <c r="E245" s="19">
        <f t="shared" si="7"/>
        <v>0</v>
      </c>
      <c r="G245" s="19">
        <v>100</v>
      </c>
      <c r="H245" s="19">
        <v>0</v>
      </c>
    </row>
    <row r="246" spans="1:8" x14ac:dyDescent="0.25">
      <c r="A246">
        <v>10000000</v>
      </c>
      <c r="D246" s="19">
        <f t="shared" si="6"/>
        <v>100</v>
      </c>
      <c r="E246" s="19">
        <f t="shared" si="7"/>
        <v>0</v>
      </c>
      <c r="G246" s="19">
        <v>100</v>
      </c>
      <c r="H246" s="19">
        <v>0</v>
      </c>
    </row>
    <row r="247" spans="1:8" x14ac:dyDescent="0.25">
      <c r="A247">
        <v>37597000</v>
      </c>
      <c r="D247" s="19">
        <f t="shared" si="6"/>
        <v>375.97</v>
      </c>
      <c r="E247" s="19">
        <f t="shared" si="7"/>
        <v>0</v>
      </c>
      <c r="G247" s="19">
        <v>375.97</v>
      </c>
      <c r="H247" s="19">
        <v>0</v>
      </c>
    </row>
    <row r="248" spans="1:8" x14ac:dyDescent="0.25">
      <c r="A248">
        <v>735000000</v>
      </c>
      <c r="D248" s="19">
        <f t="shared" si="6"/>
        <v>7350</v>
      </c>
      <c r="E248" s="19">
        <f t="shared" si="7"/>
        <v>0</v>
      </c>
      <c r="G248" s="19">
        <v>7350</v>
      </c>
      <c r="H248" s="19">
        <v>0</v>
      </c>
    </row>
    <row r="249" spans="1:8" x14ac:dyDescent="0.25">
      <c r="A249">
        <v>14984000</v>
      </c>
      <c r="D249" s="19">
        <f t="shared" si="6"/>
        <v>149.84</v>
      </c>
      <c r="E249" s="19">
        <f t="shared" si="7"/>
        <v>0</v>
      </c>
      <c r="G249" s="19">
        <v>149.84</v>
      </c>
      <c r="H249" s="19">
        <v>0</v>
      </c>
    </row>
    <row r="250" spans="1:8" x14ac:dyDescent="0.25">
      <c r="A250">
        <v>31800000</v>
      </c>
      <c r="D250" s="19">
        <f t="shared" si="6"/>
        <v>318</v>
      </c>
      <c r="E250" s="19">
        <f t="shared" si="7"/>
        <v>0</v>
      </c>
      <c r="G250" s="19">
        <v>318</v>
      </c>
      <c r="H250" s="19">
        <v>0</v>
      </c>
    </row>
    <row r="251" spans="1:8" x14ac:dyDescent="0.25">
      <c r="A251">
        <v>10000000</v>
      </c>
      <c r="D251" s="19">
        <f t="shared" si="6"/>
        <v>100</v>
      </c>
      <c r="E251" s="19">
        <f t="shared" si="7"/>
        <v>0</v>
      </c>
      <c r="G251" s="19">
        <v>100</v>
      </c>
      <c r="H251" s="19">
        <v>0</v>
      </c>
    </row>
    <row r="252" spans="1:8" x14ac:dyDescent="0.25">
      <c r="A252">
        <v>10000000</v>
      </c>
      <c r="D252" s="19">
        <f t="shared" si="6"/>
        <v>100</v>
      </c>
      <c r="E252" s="19">
        <f t="shared" si="7"/>
        <v>0</v>
      </c>
      <c r="G252" s="19">
        <v>100</v>
      </c>
      <c r="H252" s="19">
        <v>0</v>
      </c>
    </row>
    <row r="253" spans="1:8" x14ac:dyDescent="0.25">
      <c r="A253">
        <v>10000000</v>
      </c>
      <c r="D253" s="19">
        <f t="shared" si="6"/>
        <v>100</v>
      </c>
      <c r="E253" s="19">
        <f t="shared" si="7"/>
        <v>0</v>
      </c>
      <c r="G253" s="19">
        <v>100</v>
      </c>
      <c r="H253" s="19">
        <v>0</v>
      </c>
    </row>
    <row r="254" spans="1:8" x14ac:dyDescent="0.25">
      <c r="A254">
        <v>86770000</v>
      </c>
      <c r="D254" s="19">
        <f t="shared" si="6"/>
        <v>867.7</v>
      </c>
      <c r="E254" s="19">
        <f t="shared" si="7"/>
        <v>0</v>
      </c>
      <c r="G254" s="19">
        <v>867.7</v>
      </c>
      <c r="H254" s="19">
        <v>0</v>
      </c>
    </row>
    <row r="255" spans="1:8" x14ac:dyDescent="0.25">
      <c r="A255">
        <v>55597000</v>
      </c>
      <c r="B255">
        <v>562050000</v>
      </c>
      <c r="D255" s="19">
        <f t="shared" si="6"/>
        <v>555.97</v>
      </c>
      <c r="E255" s="19">
        <f t="shared" si="7"/>
        <v>5620.5</v>
      </c>
      <c r="G255" s="19">
        <v>555.97</v>
      </c>
      <c r="H255" s="19">
        <v>5620.5</v>
      </c>
    </row>
    <row r="256" spans="1:8" x14ac:dyDescent="0.25">
      <c r="A256">
        <v>125033000</v>
      </c>
      <c r="B256">
        <v>300300000</v>
      </c>
      <c r="D256" s="19">
        <f t="shared" si="6"/>
        <v>1250.33</v>
      </c>
      <c r="E256" s="19">
        <f t="shared" si="7"/>
        <v>3003</v>
      </c>
      <c r="G256" s="19">
        <v>1250.33</v>
      </c>
      <c r="H256" s="19">
        <v>3003</v>
      </c>
    </row>
    <row r="257" spans="1:8" x14ac:dyDescent="0.25">
      <c r="A257">
        <v>50000000</v>
      </c>
      <c r="D257" s="19">
        <f t="shared" si="6"/>
        <v>500</v>
      </c>
      <c r="E257" s="19">
        <f t="shared" si="7"/>
        <v>0</v>
      </c>
      <c r="G257" s="19">
        <v>500</v>
      </c>
      <c r="H257" s="19">
        <v>0</v>
      </c>
    </row>
    <row r="258" spans="1:8" x14ac:dyDescent="0.25">
      <c r="A258">
        <v>508019000</v>
      </c>
      <c r="D258" s="19">
        <f t="shared" si="6"/>
        <v>5080.1899999999996</v>
      </c>
      <c r="E258" s="19">
        <f t="shared" si="7"/>
        <v>0</v>
      </c>
      <c r="G258" s="19">
        <v>5080.1899999999996</v>
      </c>
      <c r="H258" s="19">
        <v>0</v>
      </c>
    </row>
    <row r="259" spans="1:8" x14ac:dyDescent="0.25">
      <c r="A259">
        <v>88543000</v>
      </c>
      <c r="D259" s="19">
        <f t="shared" ref="D259:D322" si="8">ROUND(A259/100000,2)</f>
        <v>885.43</v>
      </c>
      <c r="E259" s="19">
        <f t="shared" ref="E259:E322" si="9">ROUND(B259/100000,2)</f>
        <v>0</v>
      </c>
      <c r="G259" s="19">
        <v>885.43</v>
      </c>
      <c r="H259" s="19">
        <v>0</v>
      </c>
    </row>
    <row r="260" spans="1:8" x14ac:dyDescent="0.25">
      <c r="A260">
        <v>88810000</v>
      </c>
      <c r="D260" s="19">
        <f t="shared" si="8"/>
        <v>888.1</v>
      </c>
      <c r="E260" s="19">
        <f t="shared" si="9"/>
        <v>0</v>
      </c>
      <c r="G260" s="19">
        <v>888.1</v>
      </c>
      <c r="H260" s="19">
        <v>0</v>
      </c>
    </row>
    <row r="261" spans="1:8" x14ac:dyDescent="0.25">
      <c r="A261">
        <v>9715000</v>
      </c>
      <c r="D261" s="19">
        <f t="shared" si="8"/>
        <v>97.15</v>
      </c>
      <c r="E261" s="19">
        <f t="shared" si="9"/>
        <v>0</v>
      </c>
      <c r="G261" s="19">
        <v>97.15</v>
      </c>
      <c r="H261" s="19">
        <v>0</v>
      </c>
    </row>
    <row r="262" spans="1:8" x14ac:dyDescent="0.25">
      <c r="A262">
        <v>20000000</v>
      </c>
      <c r="D262" s="19">
        <f t="shared" si="8"/>
        <v>200</v>
      </c>
      <c r="E262" s="19">
        <f t="shared" si="9"/>
        <v>0</v>
      </c>
      <c r="G262" s="19">
        <v>200</v>
      </c>
      <c r="H262" s="19">
        <v>0</v>
      </c>
    </row>
    <row r="263" spans="1:8" x14ac:dyDescent="0.25">
      <c r="A263">
        <v>38032000</v>
      </c>
      <c r="B263">
        <v>9908000</v>
      </c>
      <c r="D263" s="19">
        <f t="shared" si="8"/>
        <v>380.32</v>
      </c>
      <c r="E263" s="19">
        <f t="shared" si="9"/>
        <v>99.08</v>
      </c>
      <c r="G263" s="19">
        <v>380.32</v>
      </c>
      <c r="H263" s="19">
        <v>99.08</v>
      </c>
    </row>
    <row r="264" spans="1:8" x14ac:dyDescent="0.25">
      <c r="A264">
        <v>62527000</v>
      </c>
      <c r="D264" s="19">
        <f t="shared" si="8"/>
        <v>625.27</v>
      </c>
      <c r="E264" s="19">
        <f t="shared" si="9"/>
        <v>0</v>
      </c>
      <c r="G264" s="19">
        <v>625.27</v>
      </c>
      <c r="H264" s="19">
        <v>0</v>
      </c>
    </row>
    <row r="265" spans="1:8" x14ac:dyDescent="0.25">
      <c r="A265">
        <v>8102270000</v>
      </c>
      <c r="D265" s="19">
        <f t="shared" si="8"/>
        <v>81022.7</v>
      </c>
      <c r="E265" s="19">
        <f t="shared" si="9"/>
        <v>0</v>
      </c>
      <c r="G265" s="19">
        <v>81022.7</v>
      </c>
      <c r="H265" s="19">
        <v>0</v>
      </c>
    </row>
    <row r="266" spans="1:8" x14ac:dyDescent="0.25">
      <c r="A266">
        <v>529224000</v>
      </c>
      <c r="D266" s="19">
        <f t="shared" si="8"/>
        <v>5292.24</v>
      </c>
      <c r="E266" s="19">
        <f t="shared" si="9"/>
        <v>0</v>
      </c>
      <c r="G266" s="19">
        <v>5292.24</v>
      </c>
      <c r="H266" s="19">
        <v>0</v>
      </c>
    </row>
    <row r="267" spans="1:8" x14ac:dyDescent="0.25">
      <c r="A267">
        <v>1000000</v>
      </c>
      <c r="D267" s="19">
        <f t="shared" si="8"/>
        <v>10</v>
      </c>
      <c r="E267" s="19">
        <f t="shared" si="9"/>
        <v>0</v>
      </c>
      <c r="G267" s="19">
        <v>10</v>
      </c>
      <c r="H267" s="19">
        <v>0</v>
      </c>
    </row>
    <row r="268" spans="1:8" x14ac:dyDescent="0.25">
      <c r="A268">
        <v>1500000</v>
      </c>
      <c r="D268" s="19">
        <f t="shared" si="8"/>
        <v>15</v>
      </c>
      <c r="E268" s="19">
        <f t="shared" si="9"/>
        <v>0</v>
      </c>
      <c r="G268" s="19">
        <v>15</v>
      </c>
      <c r="H268" s="19">
        <v>0</v>
      </c>
    </row>
    <row r="269" spans="1:8" x14ac:dyDescent="0.25">
      <c r="A269">
        <v>4500000</v>
      </c>
      <c r="D269" s="19">
        <f t="shared" si="8"/>
        <v>45</v>
      </c>
      <c r="E269" s="19">
        <f t="shared" si="9"/>
        <v>0</v>
      </c>
      <c r="G269" s="19">
        <v>45</v>
      </c>
      <c r="H269" s="19">
        <v>0</v>
      </c>
    </row>
    <row r="270" spans="1:8" x14ac:dyDescent="0.25">
      <c r="A270">
        <v>5142000</v>
      </c>
      <c r="B270">
        <v>1065368000</v>
      </c>
      <c r="D270" s="19">
        <f t="shared" si="8"/>
        <v>51.42</v>
      </c>
      <c r="E270" s="19">
        <f t="shared" si="9"/>
        <v>10653.68</v>
      </c>
      <c r="G270" s="19">
        <v>51.42</v>
      </c>
      <c r="H270" s="19">
        <v>10653.68</v>
      </c>
    </row>
    <row r="271" spans="1:8" x14ac:dyDescent="0.25">
      <c r="A271">
        <v>94180000</v>
      </c>
      <c r="B271">
        <v>6528000</v>
      </c>
      <c r="D271" s="19">
        <f t="shared" si="8"/>
        <v>941.8</v>
      </c>
      <c r="E271" s="19">
        <f t="shared" si="9"/>
        <v>65.28</v>
      </c>
      <c r="G271" s="19">
        <v>941.8</v>
      </c>
      <c r="H271" s="19">
        <v>65.28</v>
      </c>
    </row>
    <row r="272" spans="1:8" x14ac:dyDescent="0.25">
      <c r="A272">
        <v>13448000</v>
      </c>
      <c r="D272" s="19">
        <f t="shared" si="8"/>
        <v>134.47999999999999</v>
      </c>
      <c r="E272" s="19">
        <f t="shared" si="9"/>
        <v>0</v>
      </c>
      <c r="G272" s="19">
        <v>134.47999999999999</v>
      </c>
      <c r="H272" s="19">
        <v>0</v>
      </c>
    </row>
    <row r="273" spans="1:8" x14ac:dyDescent="0.25">
      <c r="A273">
        <v>725000</v>
      </c>
      <c r="D273" s="19">
        <f t="shared" si="8"/>
        <v>7.25</v>
      </c>
      <c r="E273" s="19">
        <f t="shared" si="9"/>
        <v>0</v>
      </c>
      <c r="G273" s="19">
        <v>7.25</v>
      </c>
      <c r="H273" s="19">
        <v>0</v>
      </c>
    </row>
    <row r="274" spans="1:8" x14ac:dyDescent="0.25">
      <c r="A274">
        <v>11852000</v>
      </c>
      <c r="D274" s="19">
        <f t="shared" si="8"/>
        <v>118.52</v>
      </c>
      <c r="E274" s="19">
        <f t="shared" si="9"/>
        <v>0</v>
      </c>
      <c r="G274" s="19">
        <v>118.52</v>
      </c>
      <c r="H274" s="19">
        <v>0</v>
      </c>
    </row>
    <row r="275" spans="1:8" x14ac:dyDescent="0.25">
      <c r="A275">
        <v>92500000</v>
      </c>
      <c r="D275" s="19">
        <f t="shared" si="8"/>
        <v>925</v>
      </c>
      <c r="E275" s="19">
        <f t="shared" si="9"/>
        <v>0</v>
      </c>
      <c r="G275" s="19">
        <v>925</v>
      </c>
      <c r="H275" s="19">
        <v>0</v>
      </c>
    </row>
    <row r="276" spans="1:8" x14ac:dyDescent="0.25">
      <c r="A276">
        <v>440239000</v>
      </c>
      <c r="B276">
        <v>270332000</v>
      </c>
      <c r="D276" s="19">
        <f t="shared" si="8"/>
        <v>4402.3900000000003</v>
      </c>
      <c r="E276" s="19">
        <f t="shared" si="9"/>
        <v>2703.32</v>
      </c>
      <c r="H276" s="19">
        <v>2703.32</v>
      </c>
    </row>
    <row r="277" spans="1:8" x14ac:dyDescent="0.25">
      <c r="A277">
        <v>27049000</v>
      </c>
      <c r="D277" s="19">
        <f t="shared" si="8"/>
        <v>270.49</v>
      </c>
      <c r="E277" s="19">
        <f t="shared" si="9"/>
        <v>0</v>
      </c>
      <c r="G277" s="19">
        <v>270.49</v>
      </c>
      <c r="H277" s="19">
        <v>0</v>
      </c>
    </row>
    <row r="278" spans="1:8" x14ac:dyDescent="0.25">
      <c r="A278">
        <v>4485000</v>
      </c>
      <c r="D278" s="19">
        <f t="shared" si="8"/>
        <v>44.85</v>
      </c>
      <c r="E278" s="19">
        <f t="shared" si="9"/>
        <v>0</v>
      </c>
      <c r="G278" s="19">
        <v>44.85</v>
      </c>
      <c r="H278" s="19">
        <v>0</v>
      </c>
    </row>
    <row r="279" spans="1:8" x14ac:dyDescent="0.25">
      <c r="A279">
        <v>30037000</v>
      </c>
      <c r="B279">
        <v>40368000</v>
      </c>
      <c r="D279" s="19">
        <f t="shared" si="8"/>
        <v>300.37</v>
      </c>
      <c r="E279" s="19">
        <f t="shared" si="9"/>
        <v>403.68</v>
      </c>
      <c r="G279" s="19">
        <v>300.37</v>
      </c>
      <c r="H279" s="19">
        <v>403.68</v>
      </c>
    </row>
    <row r="280" spans="1:8" x14ac:dyDescent="0.25">
      <c r="A280">
        <v>1000000</v>
      </c>
      <c r="D280" s="19">
        <f t="shared" si="8"/>
        <v>10</v>
      </c>
      <c r="E280" s="19">
        <f t="shared" si="9"/>
        <v>0</v>
      </c>
      <c r="G280" s="19">
        <v>10</v>
      </c>
      <c r="H280" s="19">
        <v>0</v>
      </c>
    </row>
    <row r="281" spans="1:8" x14ac:dyDescent="0.25">
      <c r="A281">
        <v>270000000</v>
      </c>
      <c r="D281" s="19">
        <f t="shared" si="8"/>
        <v>2700</v>
      </c>
      <c r="E281" s="19">
        <f t="shared" si="9"/>
        <v>0</v>
      </c>
      <c r="G281" s="19">
        <v>2700</v>
      </c>
      <c r="H281" s="19">
        <v>0</v>
      </c>
    </row>
    <row r="282" spans="1:8" x14ac:dyDescent="0.25">
      <c r="A282">
        <v>308549000</v>
      </c>
      <c r="D282" s="19">
        <f t="shared" si="8"/>
        <v>3085.49</v>
      </c>
      <c r="E282" s="19">
        <f t="shared" si="9"/>
        <v>0</v>
      </c>
      <c r="G282" s="19">
        <v>3085.49</v>
      </c>
      <c r="H282" s="19">
        <v>0</v>
      </c>
    </row>
    <row r="283" spans="1:8" x14ac:dyDescent="0.25">
      <c r="A283">
        <v>287000000</v>
      </c>
      <c r="D283" s="19">
        <f t="shared" si="8"/>
        <v>2870</v>
      </c>
      <c r="E283" s="19">
        <f t="shared" si="9"/>
        <v>0</v>
      </c>
      <c r="G283" s="19">
        <v>2870</v>
      </c>
      <c r="H283" s="19">
        <v>0</v>
      </c>
    </row>
    <row r="284" spans="1:8" x14ac:dyDescent="0.25">
      <c r="A284">
        <v>1050000</v>
      </c>
      <c r="D284" s="19">
        <f t="shared" si="8"/>
        <v>10.5</v>
      </c>
      <c r="E284" s="19">
        <f t="shared" si="9"/>
        <v>0</v>
      </c>
      <c r="G284" s="19">
        <v>10.5</v>
      </c>
      <c r="H284" s="19">
        <v>0</v>
      </c>
    </row>
    <row r="285" spans="1:8" x14ac:dyDescent="0.25">
      <c r="A285">
        <v>560000</v>
      </c>
      <c r="D285" s="19">
        <f t="shared" si="8"/>
        <v>5.6</v>
      </c>
      <c r="E285" s="19">
        <f t="shared" si="9"/>
        <v>0</v>
      </c>
      <c r="G285" s="19">
        <v>5.6</v>
      </c>
      <c r="H285" s="19">
        <v>0</v>
      </c>
    </row>
    <row r="286" spans="1:8" x14ac:dyDescent="0.25">
      <c r="A286">
        <v>33833000</v>
      </c>
      <c r="D286" s="19">
        <f t="shared" si="8"/>
        <v>338.33</v>
      </c>
      <c r="E286" s="19">
        <f t="shared" si="9"/>
        <v>0</v>
      </c>
      <c r="G286" s="19">
        <v>338.33</v>
      </c>
      <c r="H286" s="19">
        <v>0</v>
      </c>
    </row>
    <row r="287" spans="1:8" x14ac:dyDescent="0.25">
      <c r="A287">
        <v>181814000</v>
      </c>
      <c r="D287" s="19">
        <f t="shared" si="8"/>
        <v>1818.14</v>
      </c>
      <c r="E287" s="19">
        <f t="shared" si="9"/>
        <v>0</v>
      </c>
      <c r="G287" s="19">
        <v>1818.14</v>
      </c>
      <c r="H287" s="19">
        <v>0</v>
      </c>
    </row>
    <row r="288" spans="1:8" x14ac:dyDescent="0.25">
      <c r="A288">
        <v>555352000</v>
      </c>
      <c r="B288">
        <v>173232000</v>
      </c>
      <c r="D288" s="19">
        <f t="shared" si="8"/>
        <v>5553.52</v>
      </c>
      <c r="E288" s="19">
        <f t="shared" si="9"/>
        <v>1732.32</v>
      </c>
      <c r="G288" s="19">
        <v>5553.52</v>
      </c>
      <c r="H288" s="19">
        <v>1732.32</v>
      </c>
    </row>
    <row r="289" spans="1:8" x14ac:dyDescent="0.25">
      <c r="A289">
        <v>19247000</v>
      </c>
      <c r="D289" s="19">
        <f t="shared" si="8"/>
        <v>192.47</v>
      </c>
      <c r="E289" s="19">
        <f t="shared" si="9"/>
        <v>0</v>
      </c>
      <c r="H289" s="19">
        <v>0</v>
      </c>
    </row>
    <row r="290" spans="1:8" x14ac:dyDescent="0.25">
      <c r="A290">
        <v>26000000</v>
      </c>
      <c r="D290" s="19">
        <f t="shared" si="8"/>
        <v>260</v>
      </c>
      <c r="E290" s="19">
        <f t="shared" si="9"/>
        <v>0</v>
      </c>
      <c r="G290" s="19">
        <v>260</v>
      </c>
      <c r="H290" s="19">
        <v>0</v>
      </c>
    </row>
    <row r="291" spans="1:8" x14ac:dyDescent="0.25">
      <c r="A291">
        <v>1454000</v>
      </c>
      <c r="B291">
        <v>13084000</v>
      </c>
      <c r="D291" s="19">
        <f t="shared" si="8"/>
        <v>14.54</v>
      </c>
      <c r="E291" s="19">
        <f t="shared" si="9"/>
        <v>130.84</v>
      </c>
      <c r="H291" s="19">
        <v>130.84</v>
      </c>
    </row>
    <row r="292" spans="1:8" x14ac:dyDescent="0.25">
      <c r="A292">
        <v>5000000</v>
      </c>
      <c r="D292" s="19">
        <f t="shared" si="8"/>
        <v>50</v>
      </c>
      <c r="E292" s="19">
        <f t="shared" si="9"/>
        <v>0</v>
      </c>
      <c r="G292" s="19">
        <v>50</v>
      </c>
      <c r="H292" s="19">
        <v>0</v>
      </c>
    </row>
    <row r="293" spans="1:8" x14ac:dyDescent="0.25">
      <c r="A293">
        <v>1500000</v>
      </c>
      <c r="D293" s="19">
        <f t="shared" si="8"/>
        <v>15</v>
      </c>
      <c r="E293" s="19">
        <f t="shared" si="9"/>
        <v>0</v>
      </c>
      <c r="G293" s="19">
        <v>15</v>
      </c>
      <c r="H293" s="19">
        <v>0</v>
      </c>
    </row>
    <row r="294" spans="1:8" x14ac:dyDescent="0.25">
      <c r="A294">
        <v>30000000</v>
      </c>
      <c r="D294" s="19">
        <f t="shared" si="8"/>
        <v>300</v>
      </c>
      <c r="E294" s="19">
        <f t="shared" si="9"/>
        <v>0</v>
      </c>
      <c r="G294" s="19">
        <v>300</v>
      </c>
      <c r="H294" s="19">
        <v>0</v>
      </c>
    </row>
    <row r="295" spans="1:8" x14ac:dyDescent="0.25">
      <c r="A295">
        <v>5000000</v>
      </c>
      <c r="D295" s="19">
        <f t="shared" si="8"/>
        <v>50</v>
      </c>
      <c r="E295" s="19">
        <f t="shared" si="9"/>
        <v>0</v>
      </c>
      <c r="G295" s="19">
        <v>50</v>
      </c>
      <c r="H295" s="19">
        <v>0</v>
      </c>
    </row>
    <row r="296" spans="1:8" x14ac:dyDescent="0.25">
      <c r="A296">
        <v>49777000</v>
      </c>
      <c r="D296" s="19">
        <f t="shared" si="8"/>
        <v>497.77</v>
      </c>
      <c r="E296" s="19">
        <f t="shared" si="9"/>
        <v>0</v>
      </c>
      <c r="G296" s="19">
        <v>497.77</v>
      </c>
      <c r="H296" s="19">
        <v>0</v>
      </c>
    </row>
    <row r="297" spans="1:8" x14ac:dyDescent="0.25">
      <c r="A297">
        <v>331660000</v>
      </c>
      <c r="D297" s="19">
        <f t="shared" si="8"/>
        <v>3316.6</v>
      </c>
      <c r="E297" s="19">
        <f t="shared" si="9"/>
        <v>0</v>
      </c>
      <c r="G297" s="19">
        <v>3316.6</v>
      </c>
      <c r="H297" s="19">
        <v>0</v>
      </c>
    </row>
    <row r="298" spans="1:8" x14ac:dyDescent="0.25">
      <c r="A298">
        <v>906402000</v>
      </c>
      <c r="D298" s="19">
        <f t="shared" si="8"/>
        <v>9064.02</v>
      </c>
      <c r="E298" s="19">
        <f t="shared" si="9"/>
        <v>0</v>
      </c>
      <c r="G298" s="19">
        <v>9064.02</v>
      </c>
      <c r="H298" s="19">
        <v>0</v>
      </c>
    </row>
    <row r="299" spans="1:8" x14ac:dyDescent="0.25">
      <c r="A299">
        <v>104450000</v>
      </c>
      <c r="D299" s="19">
        <f t="shared" si="8"/>
        <v>1044.5</v>
      </c>
      <c r="E299" s="19">
        <f t="shared" si="9"/>
        <v>0</v>
      </c>
      <c r="G299" s="19">
        <v>1044.5</v>
      </c>
      <c r="H299" s="19">
        <v>0</v>
      </c>
    </row>
    <row r="300" spans="1:8" x14ac:dyDescent="0.25">
      <c r="A300">
        <v>146808000</v>
      </c>
      <c r="D300" s="19">
        <f t="shared" si="8"/>
        <v>1468.08</v>
      </c>
      <c r="E300" s="19">
        <f t="shared" si="9"/>
        <v>0</v>
      </c>
      <c r="G300" s="19">
        <v>1468.08</v>
      </c>
      <c r="H300" s="19">
        <v>0</v>
      </c>
    </row>
    <row r="301" spans="1:8" x14ac:dyDescent="0.25">
      <c r="A301">
        <v>50000000</v>
      </c>
      <c r="D301" s="19">
        <f t="shared" si="8"/>
        <v>500</v>
      </c>
      <c r="E301" s="19">
        <f t="shared" si="9"/>
        <v>0</v>
      </c>
      <c r="G301" s="19">
        <v>500</v>
      </c>
      <c r="H301" s="19">
        <v>0</v>
      </c>
    </row>
    <row r="302" spans="1:8" x14ac:dyDescent="0.25">
      <c r="A302">
        <v>500000</v>
      </c>
      <c r="D302" s="19">
        <f t="shared" si="8"/>
        <v>5</v>
      </c>
      <c r="E302" s="19">
        <f t="shared" si="9"/>
        <v>0</v>
      </c>
      <c r="G302" s="19">
        <v>5</v>
      </c>
      <c r="H302" s="19">
        <v>0</v>
      </c>
    </row>
    <row r="303" spans="1:8" x14ac:dyDescent="0.25">
      <c r="A303">
        <v>2500000</v>
      </c>
      <c r="D303" s="19">
        <f t="shared" si="8"/>
        <v>25</v>
      </c>
      <c r="E303" s="19">
        <f t="shared" si="9"/>
        <v>0</v>
      </c>
      <c r="G303" s="19">
        <v>25</v>
      </c>
      <c r="H303" s="19">
        <v>0</v>
      </c>
    </row>
    <row r="304" spans="1:8" x14ac:dyDescent="0.25">
      <c r="A304">
        <v>1500000</v>
      </c>
      <c r="D304" s="19">
        <f t="shared" si="8"/>
        <v>15</v>
      </c>
      <c r="E304" s="19">
        <f t="shared" si="9"/>
        <v>0</v>
      </c>
      <c r="G304" s="19">
        <v>15</v>
      </c>
      <c r="H304" s="19">
        <v>0</v>
      </c>
    </row>
    <row r="305" spans="1:8" x14ac:dyDescent="0.25">
      <c r="A305">
        <v>500000</v>
      </c>
      <c r="D305" s="19">
        <f t="shared" si="8"/>
        <v>5</v>
      </c>
      <c r="E305" s="19">
        <f t="shared" si="9"/>
        <v>0</v>
      </c>
      <c r="G305" s="19">
        <v>5</v>
      </c>
      <c r="H305" s="19">
        <v>0</v>
      </c>
    </row>
    <row r="306" spans="1:8" x14ac:dyDescent="0.25">
      <c r="A306">
        <v>800000</v>
      </c>
      <c r="D306" s="19">
        <f t="shared" si="8"/>
        <v>8</v>
      </c>
      <c r="E306" s="19">
        <f t="shared" si="9"/>
        <v>0</v>
      </c>
      <c r="G306" s="19">
        <v>8</v>
      </c>
      <c r="H306" s="19">
        <v>0</v>
      </c>
    </row>
    <row r="307" spans="1:8" x14ac:dyDescent="0.25">
      <c r="A307">
        <v>9000000</v>
      </c>
      <c r="B307">
        <v>232500000</v>
      </c>
      <c r="D307" s="19">
        <f t="shared" si="8"/>
        <v>90</v>
      </c>
      <c r="E307" s="19">
        <f t="shared" si="9"/>
        <v>2325</v>
      </c>
      <c r="G307" s="19">
        <v>90</v>
      </c>
      <c r="H307" s="19">
        <v>2325</v>
      </c>
    </row>
    <row r="308" spans="1:8" x14ac:dyDescent="0.25">
      <c r="A308">
        <v>1200000</v>
      </c>
      <c r="D308" s="19">
        <f t="shared" si="8"/>
        <v>12</v>
      </c>
      <c r="E308" s="19">
        <f t="shared" si="9"/>
        <v>0</v>
      </c>
      <c r="G308" s="19">
        <v>12</v>
      </c>
      <c r="H308" s="19">
        <v>0</v>
      </c>
    </row>
    <row r="309" spans="1:8" x14ac:dyDescent="0.25">
      <c r="A309">
        <v>1500000</v>
      </c>
      <c r="D309" s="19">
        <f t="shared" si="8"/>
        <v>15</v>
      </c>
      <c r="E309" s="19">
        <f t="shared" si="9"/>
        <v>0</v>
      </c>
      <c r="G309" s="19">
        <v>15</v>
      </c>
      <c r="H309" s="19">
        <v>0</v>
      </c>
    </row>
    <row r="310" spans="1:8" x14ac:dyDescent="0.25">
      <c r="A310">
        <v>5084000</v>
      </c>
      <c r="D310" s="19">
        <f t="shared" si="8"/>
        <v>50.84</v>
      </c>
      <c r="E310" s="19">
        <f t="shared" si="9"/>
        <v>0</v>
      </c>
      <c r="H310" s="19">
        <v>0</v>
      </c>
    </row>
    <row r="311" spans="1:8" x14ac:dyDescent="0.25">
      <c r="A311">
        <v>33250000</v>
      </c>
      <c r="B311">
        <v>37500000</v>
      </c>
      <c r="D311" s="19">
        <f t="shared" si="8"/>
        <v>332.5</v>
      </c>
      <c r="E311" s="19">
        <f t="shared" si="9"/>
        <v>375</v>
      </c>
      <c r="H311" s="19">
        <v>375</v>
      </c>
    </row>
    <row r="312" spans="1:8" x14ac:dyDescent="0.25">
      <c r="A312">
        <v>5000000</v>
      </c>
      <c r="D312" s="19">
        <f t="shared" si="8"/>
        <v>50</v>
      </c>
      <c r="E312" s="19">
        <f t="shared" si="9"/>
        <v>0</v>
      </c>
      <c r="G312" s="19">
        <v>50</v>
      </c>
      <c r="H312" s="19">
        <v>0</v>
      </c>
    </row>
    <row r="313" spans="1:8" x14ac:dyDescent="0.25">
      <c r="A313">
        <v>120000000</v>
      </c>
      <c r="D313" s="19">
        <f t="shared" si="8"/>
        <v>1200</v>
      </c>
      <c r="E313" s="19">
        <f t="shared" si="9"/>
        <v>0</v>
      </c>
      <c r="G313" s="19">
        <v>1200</v>
      </c>
      <c r="H313" s="19">
        <v>0</v>
      </c>
    </row>
    <row r="314" spans="1:8" x14ac:dyDescent="0.25">
      <c r="A314">
        <v>5000000</v>
      </c>
      <c r="D314" s="19">
        <f t="shared" si="8"/>
        <v>50</v>
      </c>
      <c r="E314" s="19">
        <f t="shared" si="9"/>
        <v>0</v>
      </c>
      <c r="G314" s="19">
        <v>50</v>
      </c>
      <c r="H314" s="19">
        <v>0</v>
      </c>
    </row>
    <row r="315" spans="1:8" x14ac:dyDescent="0.25">
      <c r="A315">
        <v>2000000</v>
      </c>
      <c r="D315" s="19">
        <f t="shared" si="8"/>
        <v>20</v>
      </c>
      <c r="E315" s="19">
        <f t="shared" si="9"/>
        <v>0</v>
      </c>
      <c r="G315" s="19">
        <v>20</v>
      </c>
      <c r="H315" s="19">
        <v>0</v>
      </c>
    </row>
    <row r="316" spans="1:8" x14ac:dyDescent="0.25">
      <c r="A316">
        <v>28122000</v>
      </c>
      <c r="D316" s="19">
        <f t="shared" si="8"/>
        <v>281.22000000000003</v>
      </c>
      <c r="E316" s="19">
        <f t="shared" si="9"/>
        <v>0</v>
      </c>
      <c r="G316" s="19">
        <v>281.22000000000003</v>
      </c>
      <c r="H316" s="19">
        <v>0</v>
      </c>
    </row>
    <row r="317" spans="1:8" x14ac:dyDescent="0.25">
      <c r="A317">
        <v>35000000</v>
      </c>
      <c r="D317" s="19">
        <f t="shared" si="8"/>
        <v>350</v>
      </c>
      <c r="E317" s="19">
        <f t="shared" si="9"/>
        <v>0</v>
      </c>
      <c r="G317" s="19">
        <v>350</v>
      </c>
      <c r="H317" s="19">
        <v>0</v>
      </c>
    </row>
    <row r="318" spans="1:8" x14ac:dyDescent="0.25">
      <c r="A318">
        <v>500000</v>
      </c>
      <c r="D318" s="19">
        <f t="shared" si="8"/>
        <v>5</v>
      </c>
      <c r="E318" s="19">
        <f t="shared" si="9"/>
        <v>0</v>
      </c>
      <c r="G318" s="19">
        <v>5</v>
      </c>
      <c r="H318" s="19">
        <v>0</v>
      </c>
    </row>
    <row r="319" spans="1:8" x14ac:dyDescent="0.25">
      <c r="A319">
        <v>22000000</v>
      </c>
      <c r="B319">
        <v>253100000</v>
      </c>
      <c r="D319" s="19">
        <f t="shared" si="8"/>
        <v>220</v>
      </c>
      <c r="E319" s="19">
        <f t="shared" si="9"/>
        <v>2531</v>
      </c>
      <c r="G319" s="19">
        <v>220</v>
      </c>
      <c r="H319" s="19">
        <v>2531</v>
      </c>
    </row>
    <row r="320" spans="1:8" x14ac:dyDescent="0.25">
      <c r="A320">
        <v>4500000</v>
      </c>
      <c r="D320" s="19">
        <f t="shared" si="8"/>
        <v>45</v>
      </c>
      <c r="E320" s="19">
        <f t="shared" si="9"/>
        <v>0</v>
      </c>
      <c r="G320" s="19">
        <v>45</v>
      </c>
      <c r="H320" s="19">
        <v>0</v>
      </c>
    </row>
    <row r="321" spans="1:8" x14ac:dyDescent="0.25">
      <c r="A321">
        <v>4000000</v>
      </c>
      <c r="D321" s="19">
        <f t="shared" si="8"/>
        <v>40</v>
      </c>
      <c r="E321" s="19">
        <f t="shared" si="9"/>
        <v>0</v>
      </c>
      <c r="G321" s="19">
        <v>40</v>
      </c>
      <c r="H321" s="19">
        <v>0</v>
      </c>
    </row>
    <row r="322" spans="1:8" x14ac:dyDescent="0.25">
      <c r="A322">
        <v>934000</v>
      </c>
      <c r="D322" s="19">
        <f t="shared" si="8"/>
        <v>9.34</v>
      </c>
      <c r="E322" s="19">
        <f t="shared" si="9"/>
        <v>0</v>
      </c>
      <c r="G322" s="19">
        <v>9.34</v>
      </c>
      <c r="H322" s="19">
        <v>0</v>
      </c>
    </row>
    <row r="323" spans="1:8" x14ac:dyDescent="0.25">
      <c r="A323">
        <v>4000000</v>
      </c>
      <c r="D323" s="19">
        <f t="shared" ref="D323:D341" si="10">ROUND(A323/100000,2)</f>
        <v>40</v>
      </c>
      <c r="E323" s="19">
        <f t="shared" ref="E323:E341" si="11">ROUND(B323/100000,2)</f>
        <v>0</v>
      </c>
      <c r="G323" s="19">
        <v>40</v>
      </c>
      <c r="H323" s="19">
        <v>0</v>
      </c>
    </row>
    <row r="324" spans="1:8" x14ac:dyDescent="0.25">
      <c r="A324">
        <v>1000000</v>
      </c>
      <c r="D324" s="19">
        <f t="shared" si="10"/>
        <v>10</v>
      </c>
      <c r="E324" s="19">
        <f t="shared" si="11"/>
        <v>0</v>
      </c>
      <c r="G324" s="19">
        <v>10</v>
      </c>
      <c r="H324" s="19">
        <v>0</v>
      </c>
    </row>
    <row r="325" spans="1:8" x14ac:dyDescent="0.25">
      <c r="A325">
        <v>25000000</v>
      </c>
      <c r="D325" s="19">
        <f t="shared" si="10"/>
        <v>250</v>
      </c>
      <c r="E325" s="19">
        <f t="shared" si="11"/>
        <v>0</v>
      </c>
      <c r="G325" s="19">
        <v>250</v>
      </c>
      <c r="H325" s="19">
        <v>0</v>
      </c>
    </row>
    <row r="326" spans="1:8" x14ac:dyDescent="0.25">
      <c r="A326">
        <v>10000000</v>
      </c>
      <c r="D326" s="19">
        <f t="shared" si="10"/>
        <v>100</v>
      </c>
      <c r="E326" s="19">
        <f t="shared" si="11"/>
        <v>0</v>
      </c>
      <c r="G326" s="19">
        <v>100</v>
      </c>
      <c r="H326" s="19">
        <v>0</v>
      </c>
    </row>
    <row r="327" spans="1:8" x14ac:dyDescent="0.25">
      <c r="A327">
        <v>3500000</v>
      </c>
      <c r="D327" s="19">
        <f t="shared" si="10"/>
        <v>35</v>
      </c>
      <c r="E327" s="19">
        <f t="shared" si="11"/>
        <v>0</v>
      </c>
      <c r="G327" s="19">
        <v>35</v>
      </c>
      <c r="H327" s="19">
        <v>0</v>
      </c>
    </row>
    <row r="328" spans="1:8" x14ac:dyDescent="0.25">
      <c r="A328">
        <v>5500000</v>
      </c>
      <c r="D328" s="19">
        <f t="shared" si="10"/>
        <v>55</v>
      </c>
      <c r="E328" s="19">
        <f t="shared" si="11"/>
        <v>0</v>
      </c>
      <c r="G328" s="19">
        <v>55</v>
      </c>
      <c r="H328" s="19">
        <v>0</v>
      </c>
    </row>
    <row r="329" spans="1:8" x14ac:dyDescent="0.25">
      <c r="A329">
        <v>21000000</v>
      </c>
      <c r="D329" s="19">
        <f t="shared" si="10"/>
        <v>210</v>
      </c>
      <c r="E329" s="19">
        <f t="shared" si="11"/>
        <v>0</v>
      </c>
      <c r="G329" s="19">
        <v>210</v>
      </c>
      <c r="H329" s="19">
        <v>0</v>
      </c>
    </row>
    <row r="330" spans="1:8" x14ac:dyDescent="0.25">
      <c r="A330">
        <v>130000000</v>
      </c>
      <c r="D330" s="19">
        <f t="shared" si="10"/>
        <v>1300</v>
      </c>
      <c r="E330" s="19">
        <f t="shared" si="11"/>
        <v>0</v>
      </c>
      <c r="G330" s="19">
        <v>1300</v>
      </c>
      <c r="H330" s="19">
        <v>0</v>
      </c>
    </row>
    <row r="331" spans="1:8" x14ac:dyDescent="0.25">
      <c r="A331">
        <v>114875000</v>
      </c>
      <c r="D331" s="19">
        <f t="shared" si="10"/>
        <v>1148.75</v>
      </c>
      <c r="E331" s="19">
        <f t="shared" si="11"/>
        <v>0</v>
      </c>
      <c r="G331" s="19">
        <v>1148.75</v>
      </c>
      <c r="H331" s="19">
        <v>0</v>
      </c>
    </row>
    <row r="332" spans="1:8" x14ac:dyDescent="0.25">
      <c r="A332">
        <v>22068000</v>
      </c>
      <c r="D332" s="19">
        <f t="shared" si="10"/>
        <v>220.68</v>
      </c>
      <c r="E332" s="19">
        <f t="shared" si="11"/>
        <v>0</v>
      </c>
      <c r="G332" s="19">
        <v>220.68</v>
      </c>
      <c r="H332" s="19">
        <v>0</v>
      </c>
    </row>
    <row r="333" spans="1:8" x14ac:dyDescent="0.25">
      <c r="A333">
        <v>18500000</v>
      </c>
      <c r="D333" s="19">
        <f t="shared" si="10"/>
        <v>185</v>
      </c>
      <c r="E333" s="19">
        <f t="shared" si="11"/>
        <v>0</v>
      </c>
      <c r="G333" s="19">
        <v>185</v>
      </c>
      <c r="H333" s="19">
        <v>0</v>
      </c>
    </row>
    <row r="334" spans="1:8" x14ac:dyDescent="0.25">
      <c r="A334">
        <v>20575000</v>
      </c>
      <c r="D334" s="19">
        <f t="shared" si="10"/>
        <v>205.75</v>
      </c>
      <c r="E334" s="19">
        <f t="shared" si="11"/>
        <v>0</v>
      </c>
      <c r="G334" s="19">
        <v>205.75</v>
      </c>
      <c r="H334" s="19">
        <v>0</v>
      </c>
    </row>
    <row r="335" spans="1:8" x14ac:dyDescent="0.25">
      <c r="A335">
        <v>10000000</v>
      </c>
      <c r="D335" s="19">
        <f t="shared" si="10"/>
        <v>100</v>
      </c>
      <c r="E335" s="19">
        <f t="shared" si="11"/>
        <v>0</v>
      </c>
      <c r="G335" s="19">
        <v>100</v>
      </c>
      <c r="H335" s="19">
        <v>0</v>
      </c>
    </row>
    <row r="336" spans="1:8" x14ac:dyDescent="0.25">
      <c r="A336">
        <v>131600000</v>
      </c>
      <c r="D336" s="19">
        <f t="shared" si="10"/>
        <v>1316</v>
      </c>
      <c r="E336" s="19">
        <f t="shared" si="11"/>
        <v>0</v>
      </c>
      <c r="G336" s="19">
        <v>1316</v>
      </c>
      <c r="H336" s="19">
        <v>0</v>
      </c>
    </row>
    <row r="337" spans="1:8" x14ac:dyDescent="0.25">
      <c r="A337">
        <v>10000000</v>
      </c>
      <c r="D337" s="19">
        <f t="shared" si="10"/>
        <v>100</v>
      </c>
      <c r="E337" s="19">
        <f t="shared" si="11"/>
        <v>0</v>
      </c>
      <c r="G337" s="19">
        <v>100</v>
      </c>
      <c r="H337" s="19">
        <v>0</v>
      </c>
    </row>
    <row r="338" spans="1:8" x14ac:dyDescent="0.25">
      <c r="A338">
        <v>8465000</v>
      </c>
      <c r="D338" s="19">
        <f t="shared" si="10"/>
        <v>84.65</v>
      </c>
      <c r="E338" s="19">
        <f t="shared" si="11"/>
        <v>0</v>
      </c>
      <c r="G338" s="19">
        <v>84.65</v>
      </c>
      <c r="H338" s="19">
        <v>0</v>
      </c>
    </row>
    <row r="339" spans="1:8" x14ac:dyDescent="0.25">
      <c r="A339">
        <v>10200000</v>
      </c>
      <c r="D339" s="19">
        <f t="shared" si="10"/>
        <v>102</v>
      </c>
      <c r="E339" s="19">
        <f t="shared" si="11"/>
        <v>0</v>
      </c>
      <c r="G339" s="19">
        <v>102</v>
      </c>
      <c r="H339" s="19">
        <v>0</v>
      </c>
    </row>
    <row r="340" spans="1:8" x14ac:dyDescent="0.25">
      <c r="A340">
        <v>37000000</v>
      </c>
      <c r="D340" s="19">
        <f t="shared" si="10"/>
        <v>370</v>
      </c>
      <c r="E340" s="19">
        <f t="shared" si="11"/>
        <v>0</v>
      </c>
      <c r="G340" s="19">
        <v>370</v>
      </c>
      <c r="H340" s="19">
        <v>0</v>
      </c>
    </row>
    <row r="341" spans="1:8" x14ac:dyDescent="0.25">
      <c r="A341">
        <f>SUM(A2:A340)</f>
        <v>28396832114</v>
      </c>
      <c r="B341">
        <f>SUM(B2:B340)</f>
        <v>27198628000</v>
      </c>
      <c r="D341" s="19">
        <f t="shared" si="10"/>
        <v>283968.32</v>
      </c>
      <c r="E341" s="19">
        <f t="shared" si="11"/>
        <v>271986.28000000003</v>
      </c>
      <c r="G341" s="19">
        <f>SUM(G2:G340)</f>
        <v>258935.43999999989</v>
      </c>
      <c r="H341" s="19">
        <v>271986.28000000003</v>
      </c>
    </row>
    <row r="342" spans="1:8" x14ac:dyDescent="0.25">
      <c r="A342">
        <f>ROUND(A341/100000,2)</f>
        <v>283968.32</v>
      </c>
      <c r="B342">
        <f>ROUND(B341/100000,2)</f>
        <v>271986.28000000003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2025-01-04T10:17:38Z</dcterms:modified>
</cp:coreProperties>
</file>